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<sst xmlns="http://schemas.openxmlformats.org/spreadsheetml/2006/main" count="74" uniqueCount="74">
  <si>
    <t xml:space="preserve"/>
  </si>
  <si>
    <t xml:space="preserve">EHE020</t>
  </si>
  <si>
    <t xml:space="preserve">m²</t>
  </si>
  <si>
    <t xml:space="preserve">Escala de formigó vist.</t>
  </si>
  <si>
    <r>
      <rPr>
        <sz val="8.25"/>
        <color rgb="FF000000"/>
        <rFont val="Arial"/>
        <family val="2"/>
      </rPr>
      <t xml:space="preserve">Escala de formigó vist, amb llosa d'escala i esglaonat de formigó armat, realitzada amb 15 cm de gruix de formigó HA-25/P/20/IIa fabricat en central, i abocament amb cubilot, i acer UNE-EN 10080 B 500 S, amb una quantia aproximada de 18 kg/m², quedant vist el formigó del fons i dels laterals de la llosa; Muntatge i desmuntatge de sistema d'encofrat, amb acabat vist amb textura llisa a la seva cara inferior i laterals, en planta de fins a 3 m d'altura lliure, format per: superfície encofrant de taulons de fusta de pi, amortitzables en 10 usos, folrats amb tauler aglomerat hidròfug, d'un sol ús amb una de les seves cares plastificada, estructura suport horitzontal de taulons de fusta de pi, amortitzables en 10 usos i estructura suport vertical de puntals metàl·lics, amortitzables en 150 usos. Inclús filferro de lligar, separadors, líquid desencofrant MasterFinish RL 211 "BASF", per evitar l'adherència del formigó a l'encofrat i agent filmogen MasterKure 220 WB "BASF", per la cura de formigons i morters. El preu inclou l'elaboració de la ferralla (tall, doblegat i conformat d'elements) en taller industrial i el muntatge en el lloc definitiu de la seva col·locació en obra.</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</si>
  <si>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</si>
  <si>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</si>
  <si>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</si>
  <si>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</si>
  <si>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</si>
  <si>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</si>
  <si>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</si>
  <si>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mt50spa052b</t>
  </si>
  <si>
    <t xml:space="preserve">m</t>
  </si>
  <si>
    <t xml:space="preserve">Tauló de fusta de pi, de 20x7,2 cm.</t>
  </si>
  <si>
    <t xml:space="preserve">mt08eft015a</t>
  </si>
  <si>
    <t xml:space="preserve">m²</t>
  </si>
  <si>
    <t xml:space="preserve">Tauler aglomerat hidròfug, amb una de les seves cares plastificada, de 10 mm d'espessor.</t>
  </si>
  <si>
    <t xml:space="preserve">mt08eve020</t>
  </si>
  <si>
    <t xml:space="preserve">m²</t>
  </si>
  <si>
    <t xml:space="preserve">Sistema d'encofrat per a formació d'esglaonat en lloses inclinades d'escala de formigó armat, amb puntals i taulers de fusta.</t>
  </si>
  <si>
    <t xml:space="preserve">mt50spa081a</t>
  </si>
  <si>
    <t xml:space="preserve">U</t>
  </si>
  <si>
    <t xml:space="preserve">Puntal metàl·lic telescòpic, de fins a 3 m d'altura.</t>
  </si>
  <si>
    <t xml:space="preserve">mt08cim030b</t>
  </si>
  <si>
    <t xml:space="preserve">m³</t>
  </si>
  <si>
    <t xml:space="preserve">Fusta de pi.</t>
  </si>
  <si>
    <t xml:space="preserve">mt08var060</t>
  </si>
  <si>
    <t xml:space="preserve">kg</t>
  </si>
  <si>
    <t xml:space="preserve">Puntes d'acer de 20x100 mm.</t>
  </si>
  <si>
    <t xml:space="preserve">mt08dba010e</t>
  </si>
  <si>
    <t xml:space="preserve">l</t>
  </si>
  <si>
    <t xml:space="preserve">Agent desemmotllant biodegradable en fase aquosa MasterFinish RL 211 "BASF", per a formigons amb acabat vist.</t>
  </si>
  <si>
    <t xml:space="preserve">mt07aco020f</t>
  </si>
  <si>
    <t xml:space="preserve">U</t>
  </si>
  <si>
    <t xml:space="preserve">Separador homologat per lloses d'escala.</t>
  </si>
  <si>
    <t xml:space="preserve">mt07aco010c</t>
  </si>
  <si>
    <t xml:space="preserve">kg</t>
  </si>
  <si>
    <t xml:space="preserve">Ferralla elaborada en taller industrial amb acer en barres corrugades, UNE-EN 10080 B 500 S, de varis diàmetres.</t>
  </si>
  <si>
    <t xml:space="preserve">mt08var050</t>
  </si>
  <si>
    <t xml:space="preserve">kg</t>
  </si>
  <si>
    <t xml:space="preserve">Filferro galvanitzat per a lligar, de 1,30 mm de diàmetre.</t>
  </si>
  <si>
    <t xml:space="preserve">mt10haf010nha</t>
  </si>
  <si>
    <t xml:space="preserve">m³</t>
  </si>
  <si>
    <t xml:space="preserve">Formigó HA-25/P/20/IIa, fabricat en central.</t>
  </si>
  <si>
    <t xml:space="preserve">mt08cur010g</t>
  </si>
  <si>
    <t xml:space="preserve">l</t>
  </si>
  <si>
    <t xml:space="preserve">Agent filmogen MasterKure 220 WB "BASF", per la cura de formigons i morters, amb acabat vist.</t>
  </si>
  <si>
    <t xml:space="preserve">Subtotal materials:</t>
  </si>
  <si>
    <t xml:space="preserve">Mà d'obra</t>
  </si>
  <si>
    <t xml:space="preserve">mo044</t>
  </si>
  <si>
    <t xml:space="preserve">h</t>
  </si>
  <si>
    <t xml:space="preserve">Oficial 1ª encofrador.</t>
  </si>
  <si>
    <t xml:space="preserve">mo091</t>
  </si>
  <si>
    <t xml:space="preserve">h</t>
  </si>
  <si>
    <t xml:space="preserve">Ajudant encofrador.</t>
  </si>
  <si>
    <t xml:space="preserve">mo043</t>
  </si>
  <si>
    <t xml:space="preserve">h</t>
  </si>
  <si>
    <t xml:space="preserve">Oficial 1ª ferrallista.</t>
  </si>
  <si>
    <t xml:space="preserve">mo090</t>
  </si>
  <si>
    <t xml:space="preserve">h</t>
  </si>
  <si>
    <t xml:space="preserve">Ajudant ferrallista.</t>
  </si>
  <si>
    <t xml:space="preserve">mo045</t>
  </si>
  <si>
    <t xml:space="preserve">h</t>
  </si>
  <si>
    <t xml:space="preserve">Oficial 1ª estructurista, en treballs de posada en obra del formigó.</t>
  </si>
  <si>
    <t xml:space="preserve">mo092</t>
  </si>
  <si>
    <t xml:space="preserve">h</t>
  </si>
  <si>
    <t xml:space="preserve">Ajudant estructurista, en treballs de posada en obra del formigó.</t>
  </si>
  <si>
    <t xml:space="preserve">Subtotal mà d'obra:</t>
  </si>
  <si>
    <t xml:space="preserve">Costos directes complementaris</t>
  </si>
  <si>
    <t xml:space="preserve">%</t>
  </si>
  <si>
    <t xml:space="preserve">Costos directes complementaris</t>
  </si>
  <si>
    <t xml:space="preserve">Cost de manteniment decennal: 10,77€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</si>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</sst>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6.80" customWidth="1"/>
    <col min="4" max="4" width="74.80" customWidth="1"/>
    <col min="5" max="5" width="12.75" customWidth="1"/>
    <col min="6" max="6" width="11.22"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0.75</v>
      </c>
      <c r="F10" s="12">
        <v>4.39</v>
      </c>
      <c r="G10" s="12">
        <f ca="1">ROUND(INDIRECT(ADDRESS(ROW()+(0), COLUMN()+(-2), 1))*INDIRECT(ADDRESS(ROW()+(0), COLUMN()+(-1), 1)), 2)</f>
        <v>3.29</v>
      </c>
    </row>
    <row r="11" spans="1:7" ht="24.00" thickBot="1" customHeight="1">
      <c r="A11" s="1" t="s">
        <v>15</v>
      </c>
      <c r="B11" s="1"/>
      <c r="C11" s="10" t="s">
        <v>16</v>
      </c>
      <c r="D11" s="1" t="s">
        <v>17</v>
      </c>
      <c r="E11" s="11">
        <v>1.15</v>
      </c>
      <c r="F11" s="12">
        <v>5.55</v>
      </c>
      <c r="G11" s="12">
        <f ca="1">ROUND(INDIRECT(ADDRESS(ROW()+(0), COLUMN()+(-2), 1))*INDIRECT(ADDRESS(ROW()+(0), COLUMN()+(-1), 1)), 2)</f>
        <v>6.38</v>
      </c>
    </row>
    <row r="12" spans="1:7" ht="24.00" thickBot="1" customHeight="1">
      <c r="A12" s="1" t="s">
        <v>18</v>
      </c>
      <c r="B12" s="1"/>
      <c r="C12" s="10" t="s">
        <v>19</v>
      </c>
      <c r="D12" s="1" t="s">
        <v>20</v>
      </c>
      <c r="E12" s="11">
        <v>0.2</v>
      </c>
      <c r="F12" s="12">
        <v>17.4</v>
      </c>
      <c r="G12" s="12">
        <f ca="1">ROUND(INDIRECT(ADDRESS(ROW()+(0), COLUMN()+(-2), 1))*INDIRECT(ADDRESS(ROW()+(0), COLUMN()+(-1), 1)), 2)</f>
        <v>3.48</v>
      </c>
    </row>
    <row r="13" spans="1:7" ht="13.50" thickBot="1" customHeight="1">
      <c r="A13" s="1" t="s">
        <v>21</v>
      </c>
      <c r="B13" s="1"/>
      <c r="C13" s="10" t="s">
        <v>22</v>
      </c>
      <c r="D13" s="1" t="s">
        <v>23</v>
      </c>
      <c r="E13" s="11">
        <v>0.013</v>
      </c>
      <c r="F13" s="12">
        <v>13.37</v>
      </c>
      <c r="G13" s="12">
        <f ca="1">ROUND(INDIRECT(ADDRESS(ROW()+(0), COLUMN()+(-2), 1))*INDIRECT(ADDRESS(ROW()+(0), COLUMN()+(-1), 1)), 2)</f>
        <v>0.17</v>
      </c>
    </row>
    <row r="14" spans="1:7" ht="13.50" thickBot="1" customHeight="1">
      <c r="A14" s="1" t="s">
        <v>24</v>
      </c>
      <c r="B14" s="1"/>
      <c r="C14" s="10" t="s">
        <v>25</v>
      </c>
      <c r="D14" s="1" t="s">
        <v>26</v>
      </c>
      <c r="E14" s="11">
        <v>0.003</v>
      </c>
      <c r="F14" s="12">
        <v>238.16</v>
      </c>
      <c r="G14" s="12">
        <f ca="1">ROUND(INDIRECT(ADDRESS(ROW()+(0), COLUMN()+(-2), 1))*INDIRECT(ADDRESS(ROW()+(0), COLUMN()+(-1), 1)), 2)</f>
        <v>0.71</v>
      </c>
    </row>
    <row r="15" spans="1:7" ht="13.50" thickBot="1" customHeight="1">
      <c r="A15" s="1" t="s">
        <v>27</v>
      </c>
      <c r="B15" s="1"/>
      <c r="C15" s="10" t="s">
        <v>28</v>
      </c>
      <c r="D15" s="1" t="s">
        <v>29</v>
      </c>
      <c r="E15" s="11">
        <v>0.04</v>
      </c>
      <c r="F15" s="12">
        <v>7</v>
      </c>
      <c r="G15" s="12">
        <f ca="1">ROUND(INDIRECT(ADDRESS(ROW()+(0), COLUMN()+(-2), 1))*INDIRECT(ADDRESS(ROW()+(0), COLUMN()+(-1), 1)), 2)</f>
        <v>0.28</v>
      </c>
    </row>
    <row r="16" spans="1:7" ht="24.00" thickBot="1" customHeight="1">
      <c r="A16" s="1" t="s">
        <v>30</v>
      </c>
      <c r="B16" s="1"/>
      <c r="C16" s="10" t="s">
        <v>31</v>
      </c>
      <c r="D16" s="1" t="s">
        <v>32</v>
      </c>
      <c r="E16" s="11">
        <v>0.013</v>
      </c>
      <c r="F16" s="12">
        <v>6.21</v>
      </c>
      <c r="G16" s="12">
        <f ca="1">ROUND(INDIRECT(ADDRESS(ROW()+(0), COLUMN()+(-2), 1))*INDIRECT(ADDRESS(ROW()+(0), COLUMN()+(-1), 1)), 2)</f>
        <v>0.08</v>
      </c>
    </row>
    <row r="17" spans="1:7" ht="13.50" thickBot="1" customHeight="1">
      <c r="A17" s="1" t="s">
        <v>33</v>
      </c>
      <c r="B17" s="1"/>
      <c r="C17" s="10" t="s">
        <v>34</v>
      </c>
      <c r="D17" s="1" t="s">
        <v>35</v>
      </c>
      <c r="E17" s="11">
        <v>3</v>
      </c>
      <c r="F17" s="12">
        <v>0.08</v>
      </c>
      <c r="G17" s="12">
        <f ca="1">ROUND(INDIRECT(ADDRESS(ROW()+(0), COLUMN()+(-2), 1))*INDIRECT(ADDRESS(ROW()+(0), COLUMN()+(-1), 1)), 2)</f>
        <v>0.24</v>
      </c>
    </row>
    <row r="18" spans="1:7" ht="24.00" thickBot="1" customHeight="1">
      <c r="A18" s="1" t="s">
        <v>36</v>
      </c>
      <c r="B18" s="1"/>
      <c r="C18" s="10" t="s">
        <v>37</v>
      </c>
      <c r="D18" s="1" t="s">
        <v>38</v>
      </c>
      <c r="E18" s="11">
        <v>18</v>
      </c>
      <c r="F18" s="12">
        <v>0.81</v>
      </c>
      <c r="G18" s="12">
        <f ca="1">ROUND(INDIRECT(ADDRESS(ROW()+(0), COLUMN()+(-2), 1))*INDIRECT(ADDRESS(ROW()+(0), COLUMN()+(-1), 1)), 2)</f>
        <v>14.58</v>
      </c>
    </row>
    <row r="19" spans="1:7" ht="13.50" thickBot="1" customHeight="1">
      <c r="A19" s="1" t="s">
        <v>39</v>
      </c>
      <c r="B19" s="1"/>
      <c r="C19" s="10" t="s">
        <v>40</v>
      </c>
      <c r="D19" s="1" t="s">
        <v>41</v>
      </c>
      <c r="E19" s="11">
        <v>0.27</v>
      </c>
      <c r="F19" s="12">
        <v>1.1</v>
      </c>
      <c r="G19" s="12">
        <f ca="1">ROUND(INDIRECT(ADDRESS(ROW()+(0), COLUMN()+(-2), 1))*INDIRECT(ADDRESS(ROW()+(0), COLUMN()+(-1), 1)), 2)</f>
        <v>0.3</v>
      </c>
    </row>
    <row r="20" spans="1:7" ht="13.50" thickBot="1" customHeight="1">
      <c r="A20" s="1" t="s">
        <v>42</v>
      </c>
      <c r="B20" s="1"/>
      <c r="C20" s="10" t="s">
        <v>43</v>
      </c>
      <c r="D20" s="1" t="s">
        <v>44</v>
      </c>
      <c r="E20" s="11">
        <v>0.373</v>
      </c>
      <c r="F20" s="12">
        <v>63.92</v>
      </c>
      <c r="G20" s="12">
        <f ca="1">ROUND(INDIRECT(ADDRESS(ROW()+(0), COLUMN()+(-2), 1))*INDIRECT(ADDRESS(ROW()+(0), COLUMN()+(-1), 1)), 2)</f>
        <v>23.84</v>
      </c>
    </row>
    <row r="21" spans="1:7" ht="24.00" thickBot="1" customHeight="1">
      <c r="A21" s="1" t="s">
        <v>45</v>
      </c>
      <c r="B21" s="1"/>
      <c r="C21" s="10" t="s">
        <v>46</v>
      </c>
      <c r="D21" s="1" t="s">
        <v>47</v>
      </c>
      <c r="E21" s="13">
        <v>0.173</v>
      </c>
      <c r="F21" s="14">
        <v>3.33</v>
      </c>
      <c r="G21" s="14">
        <f ca="1">ROUND(INDIRECT(ADDRESS(ROW()+(0), COLUMN()+(-2), 1))*INDIRECT(ADDRESS(ROW()+(0), COLUMN()+(-1), 1)), 2)</f>
        <v>0.58</v>
      </c>
    </row>
    <row r="22" spans="1:7" ht="13.50" thickBot="1" customHeight="1">
      <c r="A22" s="15"/>
      <c r="B22" s="15"/>
      <c r="C22" s="15"/>
      <c r="D22" s="15"/>
      <c r="E22" s="9" t="s">
        <v>48</v>
      </c>
      <c r="F22" s="9"/>
      <c r="G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53.93</v>
      </c>
    </row>
    <row r="23" spans="1:7" ht="13.50" thickBot="1" customHeight="1">
      <c r="A23" s="15">
        <v>2</v>
      </c>
      <c r="B23" s="15"/>
      <c r="C23" s="15"/>
      <c r="D23" s="18" t="s">
        <v>49</v>
      </c>
      <c r="E23" s="18"/>
      <c r="F23" s="15"/>
      <c r="G23" s="15"/>
    </row>
    <row r="24" spans="1:7" ht="13.50" thickBot="1" customHeight="1">
      <c r="A24" s="1" t="s">
        <v>50</v>
      </c>
      <c r="B24" s="1"/>
      <c r="C24" s="10" t="s">
        <v>51</v>
      </c>
      <c r="D24" s="1" t="s">
        <v>52</v>
      </c>
      <c r="E24" s="11">
        <v>1.248</v>
      </c>
      <c r="F24" s="12">
        <v>24.5</v>
      </c>
      <c r="G24" s="12">
        <f ca="1">ROUND(INDIRECT(ADDRESS(ROW()+(0), COLUMN()+(-2), 1))*INDIRECT(ADDRESS(ROW()+(0), COLUMN()+(-1), 1)), 2)</f>
        <v>30.58</v>
      </c>
    </row>
    <row r="25" spans="1:7" ht="13.50" thickBot="1" customHeight="1">
      <c r="A25" s="1" t="s">
        <v>53</v>
      </c>
      <c r="B25" s="1"/>
      <c r="C25" s="10" t="s">
        <v>54</v>
      </c>
      <c r="D25" s="1" t="s">
        <v>55</v>
      </c>
      <c r="E25" s="11">
        <v>1.182</v>
      </c>
      <c r="F25" s="12">
        <v>21.75</v>
      </c>
      <c r="G25" s="12">
        <f ca="1">ROUND(INDIRECT(ADDRESS(ROW()+(0), COLUMN()+(-2), 1))*INDIRECT(ADDRESS(ROW()+(0), COLUMN()+(-1), 1)), 2)</f>
        <v>25.71</v>
      </c>
    </row>
    <row r="26" spans="1:7" ht="13.50" thickBot="1" customHeight="1">
      <c r="A26" s="1" t="s">
        <v>56</v>
      </c>
      <c r="B26" s="1"/>
      <c r="C26" s="10" t="s">
        <v>57</v>
      </c>
      <c r="D26" s="1" t="s">
        <v>58</v>
      </c>
      <c r="E26" s="11">
        <v>0.313</v>
      </c>
      <c r="F26" s="12">
        <v>24.5</v>
      </c>
      <c r="G26" s="12">
        <f ca="1">ROUND(INDIRECT(ADDRESS(ROW()+(0), COLUMN()+(-2), 1))*INDIRECT(ADDRESS(ROW()+(0), COLUMN()+(-1), 1)), 2)</f>
        <v>7.67</v>
      </c>
    </row>
    <row r="27" spans="1:7" ht="13.50" thickBot="1" customHeight="1">
      <c r="A27" s="1" t="s">
        <v>59</v>
      </c>
      <c r="B27" s="1"/>
      <c r="C27" s="10" t="s">
        <v>60</v>
      </c>
      <c r="D27" s="1" t="s">
        <v>61</v>
      </c>
      <c r="E27" s="11">
        <v>0.313</v>
      </c>
      <c r="F27" s="12">
        <v>21.75</v>
      </c>
      <c r="G27" s="12">
        <f ca="1">ROUND(INDIRECT(ADDRESS(ROW()+(0), COLUMN()+(-2), 1))*INDIRECT(ADDRESS(ROW()+(0), COLUMN()+(-1), 1)), 2)</f>
        <v>6.81</v>
      </c>
    </row>
    <row r="28" spans="1:7" ht="13.50" thickBot="1" customHeight="1">
      <c r="A28" s="1" t="s">
        <v>62</v>
      </c>
      <c r="B28" s="1"/>
      <c r="C28" s="10" t="s">
        <v>63</v>
      </c>
      <c r="D28" s="1" t="s">
        <v>64</v>
      </c>
      <c r="E28" s="11">
        <v>0.065</v>
      </c>
      <c r="F28" s="12">
        <v>24.5</v>
      </c>
      <c r="G28" s="12">
        <f ca="1">ROUND(INDIRECT(ADDRESS(ROW()+(0), COLUMN()+(-2), 1))*INDIRECT(ADDRESS(ROW()+(0), COLUMN()+(-1), 1)), 2)</f>
        <v>1.59</v>
      </c>
    </row>
    <row r="29" spans="1:7" ht="13.50" thickBot="1" customHeight="1">
      <c r="A29" s="1" t="s">
        <v>65</v>
      </c>
      <c r="B29" s="1"/>
      <c r="C29" s="10" t="s">
        <v>66</v>
      </c>
      <c r="D29" s="1" t="s">
        <v>67</v>
      </c>
      <c r="E29" s="13">
        <v>0.263</v>
      </c>
      <c r="F29" s="14">
        <v>21.75</v>
      </c>
      <c r="G29" s="14">
        <f ca="1">ROUND(INDIRECT(ADDRESS(ROW()+(0), COLUMN()+(-2), 1))*INDIRECT(ADDRESS(ROW()+(0), COLUMN()+(-1), 1)), 2)</f>
        <v>5.72</v>
      </c>
    </row>
    <row r="30" spans="1:7" ht="13.50" thickBot="1" customHeight="1">
      <c r="A30" s="15"/>
      <c r="B30" s="15"/>
      <c r="C30" s="15"/>
      <c r="D30" s="15"/>
      <c r="E30" s="9" t="s">
        <v>68</v>
      </c>
      <c r="F30" s="9"/>
      <c r="G30" s="17">
        <f ca="1">ROUND(SUM(INDIRECT(ADDRESS(ROW()+(-1), COLUMN()+(0), 1)),INDIRECT(ADDRESS(ROW()+(-2), COLUMN()+(0), 1)),INDIRECT(ADDRESS(ROW()+(-3), COLUMN()+(0), 1)),INDIRECT(ADDRESS(ROW()+(-4), COLUMN()+(0), 1)),INDIRECT(ADDRESS(ROW()+(-5), COLUMN()+(0), 1)),INDIRECT(ADDRESS(ROW()+(-6), COLUMN()+(0), 1))), 2)</f>
        <v>78.08</v>
      </c>
    </row>
    <row r="31" spans="1:7" ht="13.50" thickBot="1" customHeight="1">
      <c r="A31" s="15">
        <v>3</v>
      </c>
      <c r="B31" s="15"/>
      <c r="C31" s="15"/>
      <c r="D31" s="18" t="s">
        <v>69</v>
      </c>
      <c r="E31" s="18"/>
      <c r="F31" s="15"/>
      <c r="G31" s="15"/>
    </row>
    <row r="32" spans="1:7" ht="13.50" thickBot="1" customHeight="1">
      <c r="A32" s="19"/>
      <c r="B32" s="19"/>
      <c r="C32" s="20" t="s">
        <v>70</v>
      </c>
      <c r="D32" s="19" t="s">
        <v>71</v>
      </c>
      <c r="E32" s="13">
        <v>2</v>
      </c>
      <c r="F32" s="14">
        <f ca="1">ROUND(SUM(INDIRECT(ADDRESS(ROW()+(-2), COLUMN()+(1), 1)),INDIRECT(ADDRESS(ROW()+(-10), COLUMN()+(1), 1))), 2)</f>
        <v>132.01</v>
      </c>
      <c r="G32" s="14">
        <f ca="1">ROUND(INDIRECT(ADDRESS(ROW()+(0), COLUMN()+(-2), 1))*INDIRECT(ADDRESS(ROW()+(0), COLUMN()+(-1), 1))/100, 2)</f>
        <v>2.64</v>
      </c>
    </row>
    <row r="33" spans="1:7" ht="13.50" thickBot="1" customHeight="1">
      <c r="A33" s="21" t="s">
        <v>72</v>
      </c>
      <c r="B33" s="21"/>
      <c r="C33" s="22"/>
      <c r="D33" s="23"/>
      <c r="E33" s="24" t="s">
        <v>73</v>
      </c>
      <c r="F33" s="25"/>
      <c r="G33" s="26">
        <f ca="1">ROUND(SUM(INDIRECT(ADDRESS(ROW()+(-1), COLUMN()+(0), 1)),INDIRECT(ADDRESS(ROW()+(-3), COLUMN()+(0), 1)),INDIRECT(ADDRESS(ROW()+(-11), COLUMN()+(0), 1))), 2)</f>
        <v>134.65</v>
      </c>
    </row>
  </sheetData>
  <mergeCells count="35">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E22:F22"/>
    <mergeCell ref="A23:B23"/>
    <mergeCell ref="D23:E23"/>
    <mergeCell ref="A24:B24"/>
    <mergeCell ref="A25:B25"/>
    <mergeCell ref="A26:B26"/>
    <mergeCell ref="A27:B27"/>
    <mergeCell ref="A28:B28"/>
    <mergeCell ref="A29:B29"/>
    <mergeCell ref="A30:B30"/>
    <mergeCell ref="E30:F30"/>
    <mergeCell ref="A31:B31"/>
    <mergeCell ref="D31:E31"/>
    <mergeCell ref="A32:B32"/>
    <mergeCell ref="A33:D33"/>
    <mergeCell ref="E33:F33"/>
  </mergeCells>
  <pageMargins left="0.147638" right="0.147638" top="0.206693" bottom="0.206693" header="0.0" footer="0.0"/>
  <pageSetup paperSize="9" orientation="portrait"/>
  <rowBreaks count="0" manualBreakCount="0">
    </rowBreaks>
</worksheet>
</file>