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<sst xmlns="http://schemas.openxmlformats.org/spreadsheetml/2006/main" count="108" uniqueCount="108">
  <si>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</si>
  <si>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QVE030</t>
  </si>
  <si>
    <t xml:space="preserve">m²</t>
  </si>
  <si>
    <t xml:space="preserve">Coberta verda extensiva transitable. Sistema Diadem 150 "PROJAR".</t>
  </si>
  <si>
    <r>
      <rPr>
        <sz val="8.25"/>
        <color rgb="FF000000"/>
        <rFont val="Arial"/>
        <family val="2"/>
      </rPr>
      <t xml:space="preserve">Coberta plana transitable, no ventilada, enjardinada extensiva (ecològica), sistema Diadem 150 "PROJAR", composta de: formació de pendents: argila expandida, abocada en sec i consolidada en la seva superfície amb beurada de ciment, amb espessor medi de 10 cm, amb capa de regularització de morter de ciment, industrial, M-5 de 4 cm d'espessor; impermeabilització bicapa adherida: làmina de betum modificat amb elastòmer SBS, LBM(SBS)-30-FV i làmina de betum modificat amb elastòmer SBS, LBM(SBS)-50/G-FP, totalment adherides amb bufador, sense coincidir les seves juntes; capa separadora sota protecció: feltre de protecció Diadem VLU-300 "PROJAR", de geotèxtil no teixit sintètic, amb una massa superficial de 300 g/m²; membrana antiarrels flexible de polietilè de baixa densitat (LDPE), Diadem FLW-400 "PROJAR", color negre; capa drenant i retenidora d'aigua: làmina drenant Diadem DiaDrain 25H "PROJAR"; capa filtrant: filtre Diadem VLF-150 "PROJAR", de geotèxtil de fibres de polipropilè; capa de protecció: substrat CoverPro Flora "PROJAR", de 80 mm d'espessor, plantes amb pa d'arrels pla "PROJAR".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</si>
  <si>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</si>
  <si>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</si>
  <si>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</si>
  <si>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</si>
  <si>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</si>
  <si>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</si>
  <si>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</si>
  <si>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</si>
  <si>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</si>
  <si>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</si>
  <si>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</si>
  <si>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</si>
  <si>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</si>
  <si>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</si>
  <si>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</si>
  <si>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</si>
  <si>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</si>
  <si>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</si>
  <si>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</si>
  <si>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</si>
  <si>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</si>
  <si>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</si>
  <si>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</si>
  <si>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</si>
  <si>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</si>
  <si>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</si>
  <si>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</si>
  <si>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</si>
  <si>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</si>
  <si>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</si>
  <si>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</si>
  <si>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</si>
  <si>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</si>
  <si>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</si>
  <si>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mt14lbp040aa</t>
  </si>
  <si>
    <t xml:space="preserve">m²</t>
  </si>
  <si>
    <t xml:space="preserve">Feltre de protecció Diadem VLU-300 "PROJAR", de geotèxtil no teixit sintètic, compost per un 70% de fibres de polietersulfona i un 30% de fibres de polipropilè unides per repuntat, termosoldat per ambdues cares, de 1,8 mm d'espessor, retenció d'aigua 1,56 l/m², permeabilitat a l'aigua 95 mm/s, resistència a la tracció longitudinal 2,7 kN/m, resistència CBR a punxonament 1 kN i massa superficial 300 g/m², subministrat en rotllos.</t>
  </si>
  <si>
    <t xml:space="preserve">mt14lbp020a</t>
  </si>
  <si>
    <t xml:space="preserve">m²</t>
  </si>
  <si>
    <t xml:space="preserve">Membrana antiarrels flexible de polietilè de baixa densitat (LDPE), Diadem FLW-400 "PROJAR", color negre, subministrada en rotllos de 4x25 m; per a cobertes verdes.</t>
  </si>
  <si>
    <t xml:space="preserve">mt14lbp030ea</t>
  </si>
  <si>
    <t xml:space="preserve">m²</t>
  </si>
  <si>
    <t xml:space="preserve">Làmina drenant i retenidora d'aigua, Diadem DiaDrain 25H "PROJAR", de poliestirè reciclat d'alt impacte (HIPS), amb nòduls de 25 mm d'altura i perforacions en la part superior, resistència a la compressió 322 kN/m², retenció d'aigua 11,8 l/m², capacitat de drenatge 0,57 l/(s·m) amb un pendent del 2%, subministrada en plaques de 200x110 cm.</t>
  </si>
  <si>
    <t xml:space="preserve">mt14lbp050e</t>
  </si>
  <si>
    <t xml:space="preserve">m²</t>
  </si>
  <si>
    <t xml:space="preserve">Filtre Diadem VLF-150 "PROJAR", de geotèxtil no teixit sintètic, compost per fibres de polipropilè unides per tiretes, resistència a la tracció longitudinal 12 kN/m, resistència CBR a punxonament 1,8 kN i massa superficial 150 g/m², subministrat en rotllos.</t>
  </si>
  <si>
    <t xml:space="preserve">mt48sap010a</t>
  </si>
  <si>
    <t xml:space="preserve">m³</t>
  </si>
  <si>
    <t xml:space="preserve">Substrat CoverPro Flora "PROJAR", compost de ceràmica seleccionada triturada, roca volcànica o sorra de sílice i altres components vegetals; amb pH de 8, subministrat en sacs Big Bag, per a cobertes verdes.</t>
  </si>
  <si>
    <t xml:space="preserve">mt48tsp010a</t>
  </si>
  <si>
    <t xml:space="preserve">m²</t>
  </si>
  <si>
    <t xml:space="preserve">Plantes amb pa d'arrels pla "PROJAR", subministrades en safates de 40 peces amb 4 o més espècies diferents de crespinell, per a cobertes verdes.</t>
  </si>
  <si>
    <t xml:space="preserve">mt01arc010</t>
  </si>
  <si>
    <t xml:space="preserve">t</t>
  </si>
  <si>
    <t xml:space="preserve">Cantells rodats de 16 a 32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</si>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</sst>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4.80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33.86</v>
      </c>
      <c r="J14" s="12">
        <f ca="1">ROUND(INDIRECT(ADDRESS(ROW()+(0), COLUMN()+(-3), 1))*INDIRECT(ADDRESS(ROW()+(0), COLUMN()+(-1), 1)), 2)</f>
        <v>2.54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1.46</v>
      </c>
      <c r="J16" s="12">
        <f ca="1">ROUND(INDIRECT(ADDRESS(ROW()+(0), COLUMN()+(-3), 1))*INDIRECT(ADDRESS(ROW()+(0), COLUMN()+(-1), 1)), 2)</f>
        <v>0.44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3.54</v>
      </c>
      <c r="J17" s="12">
        <f ca="1">ROUND(INDIRECT(ADDRESS(ROW()+(0), COLUMN()+(-3), 1))*INDIRECT(ADDRESS(ROW()+(0), COLUMN()+(-1), 1)), 2)</f>
        <v>3.89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6.43</v>
      </c>
      <c r="J18" s="12">
        <f ca="1">ROUND(INDIRECT(ADDRESS(ROW()+(0), COLUMN()+(-3), 1))*INDIRECT(ADDRESS(ROW()+(0), COLUMN()+(-1), 1)), 2)</f>
        <v>7.07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1.35</v>
      </c>
      <c r="J19" s="12">
        <f ca="1">ROUND(INDIRECT(ADDRESS(ROW()+(0), COLUMN()+(-3), 1))*INDIRECT(ADDRESS(ROW()+(0), COLUMN()+(-1), 1)), 2)</f>
        <v>1.49</v>
      </c>
    </row>
    <row r="20" spans="1:10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1.03</v>
      </c>
      <c r="H20" s="11"/>
      <c r="I20" s="12">
        <v>3.61</v>
      </c>
      <c r="J20" s="12">
        <f ca="1">ROUND(INDIRECT(ADDRESS(ROW()+(0), COLUMN()+(-3), 1))*INDIRECT(ADDRESS(ROW()+(0), COLUMN()+(-1), 1)), 2)</f>
        <v>3.72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9.87</v>
      </c>
      <c r="J21" s="12">
        <f ca="1">ROUND(INDIRECT(ADDRESS(ROW()+(0), COLUMN()+(-3), 1))*INDIRECT(ADDRESS(ROW()+(0), COLUMN()+(-1), 1)), 2)</f>
        <v>10.36</v>
      </c>
    </row>
    <row r="22" spans="1:10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1.29</v>
      </c>
      <c r="J22" s="12">
        <f ca="1">ROUND(INDIRECT(ADDRESS(ROW()+(0), COLUMN()+(-3), 1))*INDIRECT(ADDRESS(ROW()+(0), COLUMN()+(-1), 1)), 2)</f>
        <v>1.42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0.106</v>
      </c>
      <c r="H23" s="11"/>
      <c r="I23" s="12">
        <v>62.82</v>
      </c>
      <c r="J23" s="12">
        <f ca="1">ROUND(INDIRECT(ADDRESS(ROW()+(0), COLUMN()+(-3), 1))*INDIRECT(ADDRESS(ROW()+(0), COLUMN()+(-1), 1)), 2)</f>
        <v>6.66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1.03</v>
      </c>
      <c r="H24" s="11"/>
      <c r="I24" s="12">
        <v>6.5</v>
      </c>
      <c r="J24" s="12">
        <f ca="1">ROUND(INDIRECT(ADDRESS(ROW()+(0), COLUMN()+(-3), 1))*INDIRECT(ADDRESS(ROW()+(0), COLUMN()+(-1), 1)), 2)</f>
        <v>6.7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28</v>
      </c>
      <c r="J25" s="14">
        <f ca="1">ROUND(INDIRECT(ADDRESS(ROW()+(0), COLUMN()+(-3), 1))*INDIRECT(ADDRESS(ROW()+(0), COLUMN()+(-1), 1)), 2)</f>
        <v>1.12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60.56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0.104</v>
      </c>
      <c r="H28" s="11"/>
      <c r="I28" s="12">
        <v>24.5</v>
      </c>
      <c r="J28" s="12">
        <f ca="1">ROUND(INDIRECT(ADDRESS(ROW()+(0), COLUMN()+(-3), 1))*INDIRECT(ADDRESS(ROW()+(0), COLUMN()+(-1), 1)), 2)</f>
        <v>2.55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0.336</v>
      </c>
      <c r="H29" s="11"/>
      <c r="I29" s="12">
        <v>20.46</v>
      </c>
      <c r="J29" s="12">
        <f ca="1">ROUND(INDIRECT(ADDRESS(ROW()+(0), COLUMN()+(-3), 1))*INDIRECT(ADDRESS(ROW()+(0), COLUMN()+(-1), 1)), 2)</f>
        <v>6.87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0.416</v>
      </c>
      <c r="H30" s="11"/>
      <c r="I30" s="12">
        <v>24.5</v>
      </c>
      <c r="J30" s="12">
        <f ca="1">ROUND(INDIRECT(ADDRESS(ROW()+(0), COLUMN()+(-3), 1))*INDIRECT(ADDRESS(ROW()+(0), COLUMN()+(-1), 1)), 2)</f>
        <v>10.19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0.416</v>
      </c>
      <c r="H31" s="11"/>
      <c r="I31" s="12">
        <v>21.75</v>
      </c>
      <c r="J31" s="12">
        <f ca="1">ROUND(INDIRECT(ADDRESS(ROW()+(0), COLUMN()+(-3), 1))*INDIRECT(ADDRESS(ROW()+(0), COLUMN()+(-1), 1)), 2)</f>
        <v>9.05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0.456</v>
      </c>
      <c r="H32" s="11"/>
      <c r="I32" s="12">
        <v>24.5</v>
      </c>
      <c r="J32" s="12">
        <f ca="1">ROUND(INDIRECT(ADDRESS(ROW()+(0), COLUMN()+(-3), 1))*INDIRECT(ADDRESS(ROW()+(0), COLUMN()+(-1), 1)), 2)</f>
        <v>11.17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0.456</v>
      </c>
      <c r="H33" s="13"/>
      <c r="I33" s="14">
        <v>21.75</v>
      </c>
      <c r="J33" s="14">
        <f ca="1">ROUND(INDIRECT(ADDRESS(ROW()+(0), COLUMN()+(-3), 1))*INDIRECT(ADDRESS(ROW()+(0), COLUMN()+(-1), 1)), 2)</f>
        <v>9.92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49.75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110.31</v>
      </c>
      <c r="J36" s="14">
        <f ca="1">ROUND(INDIRECT(ADDRESS(ROW()+(0), COLUMN()+(-3), 1))*INDIRECT(ADDRESS(ROW()+(0), COLUMN()+(-1), 1))/100, 2)</f>
        <v>2.21</v>
      </c>
    </row>
    <row r="37" spans="1:10" ht="13.50" thickBot="1" customHeight="1">
      <c r="A37" s="8"/>
      <c r="B37" s="8"/>
      <c r="C37" s="8"/>
      <c r="D37" s="8"/>
      <c r="E37" s="8"/>
      <c r="F37" s="8"/>
      <c r="G37" s="21" t="s">
        <v>84</v>
      </c>
      <c r="H37" s="21"/>
      <c r="I37" s="21"/>
      <c r="J37" s="22">
        <f ca="1">ROUND(SUM(INDIRECT(ADDRESS(ROW()+(-1), COLUMN()+(0), 1)),INDIRECT(ADDRESS(ROW()+(-3), COLUMN()+(0), 1)),INDIRECT(ADDRESS(ROW()+(-11), COLUMN()+(0), 1))), 2)</f>
        <v>112.52</v>
      </c>
    </row>
    <row r="40" spans="1:10" ht="13.50" thickBot="1" customHeight="1">
      <c r="A40" s="23" t="s">
        <v>85</v>
      </c>
      <c r="B40" s="23"/>
      <c r="C40" s="23"/>
      <c r="D40" s="23"/>
      <c r="E40" s="23"/>
      <c r="F40" s="23" t="s">
        <v>86</v>
      </c>
      <c r="G40" s="23"/>
      <c r="H40" s="23" t="s">
        <v>87</v>
      </c>
      <c r="I40" s="23"/>
      <c r="J40" s="23" t="s">
        <v>88</v>
      </c>
    </row>
    <row r="41" spans="1:10" ht="13.50" thickBot="1" customHeight="1">
      <c r="A41" s="24" t="s">
        <v>89</v>
      </c>
      <c r="B41" s="24"/>
      <c r="C41" s="24"/>
      <c r="D41" s="24"/>
      <c r="E41" s="24"/>
      <c r="F41" s="25">
        <v>1.06202e+006</v>
      </c>
      <c r="G41" s="25"/>
      <c r="H41" s="25">
        <v>1.06202e+006</v>
      </c>
      <c r="I41" s="25"/>
      <c r="J41" s="25" t="s">
        <v>90</v>
      </c>
    </row>
    <row r="42" spans="1:10" ht="13.50" thickBot="1" customHeight="1">
      <c r="A42" s="26" t="s">
        <v>91</v>
      </c>
      <c r="B42" s="26"/>
      <c r="C42" s="26"/>
      <c r="D42" s="26"/>
      <c r="E42" s="26"/>
      <c r="F42" s="27"/>
      <c r="G42" s="27"/>
      <c r="H42" s="27"/>
      <c r="I42" s="27"/>
      <c r="J42" s="27"/>
    </row>
    <row r="43" spans="1:10" ht="13.50" thickBot="1" customHeight="1">
      <c r="A43" s="24" t="s">
        <v>92</v>
      </c>
      <c r="B43" s="24"/>
      <c r="C43" s="24"/>
      <c r="D43" s="24"/>
      <c r="E43" s="24"/>
      <c r="F43" s="25">
        <v>132003</v>
      </c>
      <c r="G43" s="25"/>
      <c r="H43" s="25">
        <v>162004</v>
      </c>
      <c r="I43" s="25"/>
      <c r="J43" s="25" t="s">
        <v>93</v>
      </c>
    </row>
    <row r="44" spans="1:10" ht="13.50" thickBot="1" customHeight="1">
      <c r="A44" s="28" t="s">
        <v>94</v>
      </c>
      <c r="B44" s="28"/>
      <c r="C44" s="28"/>
      <c r="D44" s="28"/>
      <c r="E44" s="28"/>
      <c r="F44" s="29"/>
      <c r="G44" s="29"/>
      <c r="H44" s="29"/>
      <c r="I44" s="29"/>
      <c r="J44" s="29"/>
    </row>
    <row r="45" spans="1:10" ht="13.50" thickBot="1" customHeight="1">
      <c r="A45" s="26" t="s">
        <v>95</v>
      </c>
      <c r="B45" s="26"/>
      <c r="C45" s="26"/>
      <c r="D45" s="26"/>
      <c r="E45" s="26"/>
      <c r="F45" s="27">
        <v>112010</v>
      </c>
      <c r="G45" s="27"/>
      <c r="H45" s="27">
        <v>112010</v>
      </c>
      <c r="I45" s="27"/>
      <c r="J45" s="27"/>
    </row>
    <row r="46" spans="1:10" ht="13.50" thickBot="1" customHeight="1">
      <c r="A46" s="24" t="s">
        <v>96</v>
      </c>
      <c r="B46" s="24"/>
      <c r="C46" s="24"/>
      <c r="D46" s="24"/>
      <c r="E46" s="24"/>
      <c r="F46" s="25">
        <v>162011</v>
      </c>
      <c r="G46" s="25"/>
      <c r="H46" s="25">
        <v>162012</v>
      </c>
      <c r="I46" s="25"/>
      <c r="J46" s="25" t="s">
        <v>97</v>
      </c>
    </row>
    <row r="47" spans="1:10" ht="13.50" thickBot="1" customHeight="1">
      <c r="A47" s="26" t="s">
        <v>98</v>
      </c>
      <c r="B47" s="26"/>
      <c r="C47" s="26"/>
      <c r="D47" s="26"/>
      <c r="E47" s="26"/>
      <c r="F47" s="27"/>
      <c r="G47" s="27"/>
      <c r="H47" s="27"/>
      <c r="I47" s="27"/>
      <c r="J47" s="27"/>
    </row>
    <row r="48" spans="1:10" ht="13.50" thickBot="1" customHeight="1">
      <c r="A48" s="24" t="s">
        <v>99</v>
      </c>
      <c r="B48" s="24"/>
      <c r="C48" s="24"/>
      <c r="D48" s="24"/>
      <c r="E48" s="24"/>
      <c r="F48" s="25">
        <v>1.07202e+006</v>
      </c>
      <c r="G48" s="25"/>
      <c r="H48" s="25">
        <v>1.07202e+006</v>
      </c>
      <c r="I48" s="25"/>
      <c r="J48" s="25" t="s">
        <v>100</v>
      </c>
    </row>
    <row r="49" spans="1:10" ht="24.00" thickBot="1" customHeight="1">
      <c r="A49" s="26" t="s">
        <v>101</v>
      </c>
      <c r="B49" s="26"/>
      <c r="C49" s="26"/>
      <c r="D49" s="26"/>
      <c r="E49" s="26"/>
      <c r="F49" s="27"/>
      <c r="G49" s="27"/>
      <c r="H49" s="27"/>
      <c r="I49" s="27"/>
      <c r="J49" s="27"/>
    </row>
    <row r="50" spans="1:10" ht="13.50" thickBot="1" customHeight="1">
      <c r="A50" s="24" t="s">
        <v>102</v>
      </c>
      <c r="B50" s="24"/>
      <c r="C50" s="24"/>
      <c r="D50" s="24"/>
      <c r="E50" s="24"/>
      <c r="F50" s="25">
        <v>142010</v>
      </c>
      <c r="G50" s="25"/>
      <c r="H50" s="25">
        <v>1.10201e+006</v>
      </c>
      <c r="I50" s="25"/>
      <c r="J50" s="25" t="s">
        <v>103</v>
      </c>
    </row>
    <row r="51" spans="1:10" ht="24.00" thickBot="1" customHeight="1">
      <c r="A51" s="26" t="s">
        <v>104</v>
      </c>
      <c r="B51" s="26"/>
      <c r="C51" s="26"/>
      <c r="D51" s="26"/>
      <c r="E51" s="26"/>
      <c r="F51" s="27"/>
      <c r="G51" s="27"/>
      <c r="H51" s="27"/>
      <c r="I51" s="27"/>
      <c r="J51" s="27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B37"/>
    <mergeCell ref="C37:D37"/>
    <mergeCell ref="E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