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<sst xmlns="http://schemas.openxmlformats.org/spreadsheetml/2006/main" count="106" uniqueCount="106">
  <si>
    <t xml:space="preserve"/>
  </si>
  <si>
    <t xml:space="preserve">QVI010</t>
  </si>
  <si>
    <t xml:space="preserve">m²</t>
  </si>
  <si>
    <t xml:space="preserve">Coberta verda intensiva transitable. Sistema Jardí "ZINCO".</t>
  </si>
  <si>
    <r>
      <rPr>
        <sz val="8.25"/>
        <color rgb="FF000000"/>
        <rFont val="Arial"/>
        <family val="2"/>
      </rPr>
      <t xml:space="preserve">Coberta plana transitable, no ventilada, enjardinada intensiva, sistema Jardí "ZINCO", composta de: formació de pendents: argila expandida, abocada en sec i consolidada en la seva superfície amb beurada de ciment, amb espessor medi de 10 cm, amb capa de regularització de morter de ciment, industrial, M-5 de 4 cm d'espessor; impermeabilització bicapa adherida: làmina de betum modificat amb elastòmer SBS, LBM(SBS)-30-FV i làmina de betum modificat amb elastòmer SBS, LBM(SBS)-50/G-FP, totalment adherides amb bufador, sense coincidir les seves juntes; membrana antiarrels flexible de poliolefines, WSB 100-PO "ZINCO", de color negre; capa separadora sota protecció: manta protectora i retenidora ISM 50 "ZINCO", formada per geotèxtil de polièster i polipropilè, amb una massa superficial de 850 g/m²; capa drenant i retenidora d'aigua: mòdul Floradrain FD 60 Neo "ZINCO"; capa filtrant: filtre sistema TG "ZINCO", format per un geotèxtil de fibres de polipropilè; capa de protecció: substrat Zincoterra Jardín "ZINCO", de 270 mm d'espessor.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</si>
  <si>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</si>
  <si>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</si>
  <si>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</si>
  <si>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</si>
  <si>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</si>
  <si>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</si>
  <si>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</si>
  <si>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mt04lcc010c</t>
  </si>
  <si>
    <t xml:space="preserve">U</t>
  </si>
  <si>
    <t xml:space="preserve">Maó ceràmic buit (totxana), per revestir, 29x14x9 cm, per a ús en fàbrica protegida (peça P), densitat 805 kg/m³, segons UNE-EN 771-1.</t>
  </si>
  <si>
    <t xml:space="preserve">mt01arl030aa</t>
  </si>
  <si>
    <t xml:space="preserve">m³</t>
  </si>
  <si>
    <t xml:space="preserve">Argila expandida, subministrada en sacs, segons UNE-EN 13055-1.</t>
  </si>
  <si>
    <t xml:space="preserve">mt09lec020b</t>
  </si>
  <si>
    <t xml:space="preserve">m³</t>
  </si>
  <si>
    <t xml:space="preserve">Beurada de ciment 1/3 CEM II/B-P 32,5 N.</t>
  </si>
  <si>
    <t xml:space="preserve">mt08aaa010a</t>
  </si>
  <si>
    <t xml:space="preserve">m³</t>
  </si>
  <si>
    <t xml:space="preserve">Aigua.</t>
  </si>
  <si>
    <t xml:space="preserve">mt09mif010ca</t>
  </si>
  <si>
    <t xml:space="preserve">t</t>
  </si>
  <si>
    <t xml:space="preserve">Morter industrial per a obra de paleta, de ciment, color gris, categoria M-5 (resistència a compressió 5 N/mm²), subministrat en sacs, segons UNE-EN 998-2.</t>
  </si>
  <si>
    <t xml:space="preserve">mt16pea020b</t>
  </si>
  <si>
    <t xml:space="preserve">m²</t>
  </si>
  <si>
    <t xml:space="preserve">Panell rígid de poliestirè expandit, segons UNE-EN 13163, mecanitzat lateral recte, de 20 mm d'espessor, resistència tèrmica 0,55 m²K/W, conductivitat tèrmica 0,036 W/(mK), per junta de dilatació.</t>
  </si>
  <si>
    <t xml:space="preserve">mt14iea020c</t>
  </si>
  <si>
    <t xml:space="preserve">kg</t>
  </si>
  <si>
    <t xml:space="preserve">Emulsió asfàltica aniònica amb càrregues tipus EB, segons UNE 104231.</t>
  </si>
  <si>
    <t xml:space="preserve">mt14lba010a</t>
  </si>
  <si>
    <t xml:space="preserve">m²</t>
  </si>
  <si>
    <t xml:space="preserve">Làmina de betum modificat amb elastòmer SBS, LBM(SBS)-30-FV, de 2,5 mm d'espessor, massa nominal 3 kg/m², amb armadura de feltre de fibra de vidre de 60 g/m², de superfície no protegida. Segons UNE-EN 13707.</t>
  </si>
  <si>
    <t xml:space="preserve">mt14lga010oc</t>
  </si>
  <si>
    <t xml:space="preserve">m²</t>
  </si>
  <si>
    <t xml:space="preserve">Làmina de betum modificat amb elastòmer SBS, LBM(SBS)-50/G-FP, de 3,5 mm d'espessor, massa nominal 5 kg/m², amb armadura de feltre de polièster reforçat i estabilitzat de 150 g/m², amb autoprotecció mineral de color verd, amb resistència a la penetració d'arrels. Segons UNE-EN 13707.</t>
  </si>
  <si>
    <t xml:space="preserve">mt14lbz020d</t>
  </si>
  <si>
    <t xml:space="preserve">m²</t>
  </si>
  <si>
    <t xml:space="preserve">Membrana antiarrels flexible de poliolefines, WSB 100-PO "ZINCO", de color negre, per a cobertes verdes.</t>
  </si>
  <si>
    <t xml:space="preserve">mt14lbz040En</t>
  </si>
  <si>
    <t xml:space="preserve">m²</t>
  </si>
  <si>
    <t xml:space="preserve">Manta protectora i retenidora ISM 50 "ZINCO", formada per geotèxtil de polièster i polipropilè, de 6 mm d'espessor, amb una retenció d'aigua de 4 l/m², una resistència CBR a punxonament 3,5 kN, i una massa superficial de 850 g/m², subministrada en rotllos.</t>
  </si>
  <si>
    <t xml:space="preserve">mt14lbz030qAa</t>
  </si>
  <si>
    <t xml:space="preserve">m²</t>
  </si>
  <si>
    <t xml:space="preserve">Mòdul drenant i retenidor d'aigua, Floradrain FD 60 Neo "ZINCO", de poliolefines reciclades amb perforacions en la part superior, subministrat en plaques. Inclús clips d'unió.</t>
  </si>
  <si>
    <t xml:space="preserve">mt14lbz050p</t>
  </si>
  <si>
    <t xml:space="preserve">m²</t>
  </si>
  <si>
    <t xml:space="preserve">Filtre sistema TG "ZINCO", format per un geotèxtil no teixit sintètic, compost per fibres de polipropilè unides per tiretes, termosoldat per ambdues cares, de 1 mm d'espessor, amb una resistència a la tracció longitudinal de 11 kN/m, una resistència CBR a punxonament 2,55 kN, i una massa superficial de 150 g/m², subministrat en rotllos.</t>
  </si>
  <si>
    <t xml:space="preserve">mt48saz010d</t>
  </si>
  <si>
    <t xml:space="preserve">m³</t>
  </si>
  <si>
    <t xml:space="preserve">Substrat Zincoterra Jardín "ZINCO", compost de ceràmica seleccionada triturada i altres components minerals barrejats amb compost i torba rossa, subministrat a granel, per a cobertes verdes.</t>
  </si>
  <si>
    <t xml:space="preserve">mt01arc010</t>
  </si>
  <si>
    <t xml:space="preserve">t</t>
  </si>
  <si>
    <t xml:space="preserve">Cantells rodats de 16 a 32 mm de diàmetre.</t>
  </si>
  <si>
    <t xml:space="preserve">Subtotal materials:</t>
  </si>
  <si>
    <t xml:space="preserve">Mà d'obra</t>
  </si>
  <si>
    <t xml:space="preserve">mo020</t>
  </si>
  <si>
    <t xml:space="preserve">h</t>
  </si>
  <si>
    <t xml:space="preserve">Oficial 1ª construcció.</t>
  </si>
  <si>
    <t xml:space="preserve">mo113</t>
  </si>
  <si>
    <t xml:space="preserve">h</t>
  </si>
  <si>
    <t xml:space="preserve">Peó ordinari construcció.</t>
  </si>
  <si>
    <t xml:space="preserve">mo029</t>
  </si>
  <si>
    <t xml:space="preserve">h</t>
  </si>
  <si>
    <t xml:space="preserve">Oficial 1ª aplicador de làmines impermeabilitzants.</t>
  </si>
  <si>
    <t xml:space="preserve">mo067</t>
  </si>
  <si>
    <t xml:space="preserve">h</t>
  </si>
  <si>
    <t xml:space="preserve">Ajudant aplicador de làmines impermeabilitzants.</t>
  </si>
  <si>
    <t xml:space="preserve">mo040</t>
  </si>
  <si>
    <t xml:space="preserve">h</t>
  </si>
  <si>
    <t xml:space="preserve">Oficial 1ª jardiner.</t>
  </si>
  <si>
    <t xml:space="preserve">mo086</t>
  </si>
  <si>
    <t xml:space="preserve">h</t>
  </si>
  <si>
    <t xml:space="preserve">Ajudant jardiner.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</si>
  <si>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</si>
  <si>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</si>
  <si>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</si>
  <si>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</si>
  <si>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161,41€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</si>
  <si>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</si>
  <si>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Referència norma UNE i Títol de la norma transposició de norma harmonitzada</t>
  </si>
  <si>
    <r>
      <rPr>
        <sz val="8.25"/>
        <color rgb="FF000000"/>
        <rFont val="Arial"/>
        <family val="2"/>
      </rPr>
      <t xml:space="preserve">Aplicabilitat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</si>
  <si>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Obligatorietat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</si>
  <si>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</si>
  <si>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771-1:2011/A1:2016</t>
  </si>
  <si>
    <t xml:space="preserve">2+/4</t>
  </si>
  <si>
    <t xml:space="preserve">Especificaciones de piezas para fábrica de albañilería. Parte 1: Piezas de arcilla cocida</t>
  </si>
  <si>
    <t xml:space="preserve">UNE-EN 13055-1:2003</t>
  </si>
  <si>
    <t xml:space="preserve">2+/4</t>
  </si>
  <si>
    <t xml:space="preserve">Áridos ligeros. Parte 1: Áridos ligeros para hormigón, mortero e inyectado.</t>
  </si>
  <si>
    <t xml:space="preserve">UNE-EN 13055-1/AC:2004</t>
  </si>
  <si>
    <t xml:space="preserve">UNE-EN 998-2:2012</t>
  </si>
  <si>
    <t xml:space="preserve">2+/4</t>
  </si>
  <si>
    <t xml:space="preserve">Especificaciones de los morteros para albañilería. Parte 2: Morteros para albañilería</t>
  </si>
  <si>
    <t xml:space="preserve">UNE-EN 13163:2013/A1:2015</t>
  </si>
  <si>
    <t xml:space="preserve">1/3/4</t>
  </si>
  <si>
    <t xml:space="preserve">Productos aislantes térmicos para aplicaciones en la edificación. Productos manufacturados de poliestireno expandido (EPS). Especificación.</t>
  </si>
  <si>
    <t xml:space="preserve">UNE-EN 13707:2005/A2:2010</t>
  </si>
  <si>
    <t xml:space="preserve">1/2+/3/4</t>
  </si>
  <si>
    <t xml:space="preserve">Láminas flexibles para la impermeabilización. Láminas bituminosas con armadura para impermeabilización de cubiertas. Definiciones y características.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</si>
  <si>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d'aplicabilitat de la norma harmonitzada i inici del període de coexistència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</si>
  <si>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del període de coexistència / entrada en vigor marcat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</si>
  <si>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d'avaluació i verificació de la constància de les prestacions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</si>
</sst>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29" customWidth="1"/>
    <col min="3" max="3" width="6.80" customWidth="1"/>
    <col min="4" max="4" width="73.44" customWidth="1"/>
    <col min="5" max="5" width="1.36" customWidth="1"/>
    <col min="6" max="6" width="10.54" customWidth="1"/>
    <col min="7" max="7" width="2.21" customWidth="1"/>
    <col min="8" max="8" width="11.22" customWidth="1"/>
    <col min="9" max="9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</row>
    <row r="5" spans="1:9" ht="87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</row>
    <row r="8" spans="1:9" ht="24.00" thickBot="1" customHeight="1">
      <c r="A8" s="6" t="s">
        <v>5</v>
      </c>
      <c r="B8" s="6"/>
      <c r="C8" s="6" t="s">
        <v>6</v>
      </c>
      <c r="D8" s="6" t="s">
        <v>7</v>
      </c>
      <c r="E8" s="6"/>
      <c r="F8" s="7" t="s">
        <v>8</v>
      </c>
      <c r="G8" s="7"/>
      <c r="H8" s="7" t="s">
        <v>9</v>
      </c>
      <c r="I8" s="7" t="s">
        <v>10</v>
      </c>
    </row>
    <row r="9" spans="1:9" ht="13.50" thickBot="1" customHeight="1">
      <c r="A9" s="8">
        <v>1</v>
      </c>
      <c r="B9" s="8"/>
      <c r="C9" s="8"/>
      <c r="D9" s="9" t="s">
        <v>11</v>
      </c>
      <c r="E9" s="9"/>
      <c r="F9" s="9"/>
      <c r="G9" s="9"/>
      <c r="H9" s="8"/>
      <c r="I9" s="8"/>
    </row>
    <row r="10" spans="1:9" ht="24.00" thickBot="1" customHeight="1">
      <c r="A10" s="1" t="s">
        <v>12</v>
      </c>
      <c r="B10" s="1"/>
      <c r="C10" s="10" t="s">
        <v>13</v>
      </c>
      <c r="D10" s="1" t="s">
        <v>14</v>
      </c>
      <c r="E10" s="1"/>
      <c r="F10" s="11">
        <v>3</v>
      </c>
      <c r="G10" s="11"/>
      <c r="H10" s="12">
        <v>0.16</v>
      </c>
      <c r="I10" s="12">
        <f ca="1">ROUND(INDIRECT(ADDRESS(ROW()+(0), COLUMN()+(-3), 1))*INDIRECT(ADDRESS(ROW()+(0), COLUMN()+(-1), 1)), 2)</f>
        <v>0.48</v>
      </c>
    </row>
    <row r="11" spans="1:9" ht="13.50" thickBot="1" customHeight="1">
      <c r="A11" s="1" t="s">
        <v>15</v>
      </c>
      <c r="B11" s="1"/>
      <c r="C11" s="10" t="s">
        <v>16</v>
      </c>
      <c r="D11" s="1" t="s">
        <v>17</v>
      </c>
      <c r="E11" s="1"/>
      <c r="F11" s="11">
        <v>0.1</v>
      </c>
      <c r="G11" s="11"/>
      <c r="H11" s="12">
        <v>135.87</v>
      </c>
      <c r="I11" s="12">
        <f ca="1">ROUND(INDIRECT(ADDRESS(ROW()+(0), COLUMN()+(-3), 1))*INDIRECT(ADDRESS(ROW()+(0), COLUMN()+(-1), 1)), 2)</f>
        <v>13.59</v>
      </c>
    </row>
    <row r="12" spans="1:9" ht="13.50" thickBot="1" customHeight="1">
      <c r="A12" s="1" t="s">
        <v>18</v>
      </c>
      <c r="B12" s="1"/>
      <c r="C12" s="10" t="s">
        <v>19</v>
      </c>
      <c r="D12" s="1" t="s">
        <v>20</v>
      </c>
      <c r="E12" s="1"/>
      <c r="F12" s="11">
        <v>0.01</v>
      </c>
      <c r="G12" s="11"/>
      <c r="H12" s="12">
        <v>105.1</v>
      </c>
      <c r="I12" s="12">
        <f ca="1">ROUND(INDIRECT(ADDRESS(ROW()+(0), COLUMN()+(-3), 1))*INDIRECT(ADDRESS(ROW()+(0), COLUMN()+(-1), 1)), 2)</f>
        <v>1.05</v>
      </c>
    </row>
    <row r="13" spans="1:9" ht="13.50" thickBot="1" customHeight="1">
      <c r="A13" s="1" t="s">
        <v>21</v>
      </c>
      <c r="B13" s="1"/>
      <c r="C13" s="10" t="s">
        <v>22</v>
      </c>
      <c r="D13" s="1" t="s">
        <v>23</v>
      </c>
      <c r="E13" s="1"/>
      <c r="F13" s="11">
        <v>0.014</v>
      </c>
      <c r="G13" s="11"/>
      <c r="H13" s="12">
        <v>1.5</v>
      </c>
      <c r="I13" s="12">
        <f ca="1">ROUND(INDIRECT(ADDRESS(ROW()+(0), COLUMN()+(-3), 1))*INDIRECT(ADDRESS(ROW()+(0), COLUMN()+(-1), 1)), 2)</f>
        <v>0.02</v>
      </c>
    </row>
    <row r="14" spans="1:9" ht="24.00" thickBot="1" customHeight="1">
      <c r="A14" s="1" t="s">
        <v>24</v>
      </c>
      <c r="B14" s="1"/>
      <c r="C14" s="10" t="s">
        <v>25</v>
      </c>
      <c r="D14" s="1" t="s">
        <v>26</v>
      </c>
      <c r="E14" s="1"/>
      <c r="F14" s="11">
        <v>0.075</v>
      </c>
      <c r="G14" s="11"/>
      <c r="H14" s="12">
        <v>33.86</v>
      </c>
      <c r="I14" s="12">
        <f ca="1">ROUND(INDIRECT(ADDRESS(ROW()+(0), COLUMN()+(-3), 1))*INDIRECT(ADDRESS(ROW()+(0), COLUMN()+(-1), 1)), 2)</f>
        <v>2.54</v>
      </c>
    </row>
    <row r="15" spans="1:9" ht="34.50" thickBot="1" customHeight="1">
      <c r="A15" s="1" t="s">
        <v>27</v>
      </c>
      <c r="B15" s="1"/>
      <c r="C15" s="10" t="s">
        <v>28</v>
      </c>
      <c r="D15" s="1" t="s">
        <v>29</v>
      </c>
      <c r="E15" s="1"/>
      <c r="F15" s="11">
        <v>0.01</v>
      </c>
      <c r="G15" s="11"/>
      <c r="H15" s="12">
        <v>1.34</v>
      </c>
      <c r="I15" s="12">
        <f ca="1">ROUND(INDIRECT(ADDRESS(ROW()+(0), COLUMN()+(-3), 1))*INDIRECT(ADDRESS(ROW()+(0), COLUMN()+(-1), 1)), 2)</f>
        <v>0.01</v>
      </c>
    </row>
    <row r="16" spans="1:9" ht="13.50" thickBot="1" customHeight="1">
      <c r="A16" s="1" t="s">
        <v>30</v>
      </c>
      <c r="B16" s="1"/>
      <c r="C16" s="10" t="s">
        <v>31</v>
      </c>
      <c r="D16" s="1" t="s">
        <v>32</v>
      </c>
      <c r="E16" s="1"/>
      <c r="F16" s="11">
        <v>0.3</v>
      </c>
      <c r="G16" s="11"/>
      <c r="H16" s="12">
        <v>1.46</v>
      </c>
      <c r="I16" s="12">
        <f ca="1">ROUND(INDIRECT(ADDRESS(ROW()+(0), COLUMN()+(-3), 1))*INDIRECT(ADDRESS(ROW()+(0), COLUMN()+(-1), 1)), 2)</f>
        <v>0.44</v>
      </c>
    </row>
    <row r="17" spans="1:9" ht="34.50" thickBot="1" customHeight="1">
      <c r="A17" s="1" t="s">
        <v>33</v>
      </c>
      <c r="B17" s="1"/>
      <c r="C17" s="10" t="s">
        <v>34</v>
      </c>
      <c r="D17" s="1" t="s">
        <v>35</v>
      </c>
      <c r="E17" s="1"/>
      <c r="F17" s="11">
        <v>1.1</v>
      </c>
      <c r="G17" s="11"/>
      <c r="H17" s="12">
        <v>3.54</v>
      </c>
      <c r="I17" s="12">
        <f ca="1">ROUND(INDIRECT(ADDRESS(ROW()+(0), COLUMN()+(-3), 1))*INDIRECT(ADDRESS(ROW()+(0), COLUMN()+(-1), 1)), 2)</f>
        <v>3.89</v>
      </c>
    </row>
    <row r="18" spans="1:9" ht="45.00" thickBot="1" customHeight="1">
      <c r="A18" s="1" t="s">
        <v>36</v>
      </c>
      <c r="B18" s="1"/>
      <c r="C18" s="10" t="s">
        <v>37</v>
      </c>
      <c r="D18" s="1" t="s">
        <v>38</v>
      </c>
      <c r="E18" s="1"/>
      <c r="F18" s="11">
        <v>1.1</v>
      </c>
      <c r="G18" s="11"/>
      <c r="H18" s="12">
        <v>6.43</v>
      </c>
      <c r="I18" s="12">
        <f ca="1">ROUND(INDIRECT(ADDRESS(ROW()+(0), COLUMN()+(-3), 1))*INDIRECT(ADDRESS(ROW()+(0), COLUMN()+(-1), 1)), 2)</f>
        <v>7.07</v>
      </c>
    </row>
    <row r="19" spans="1:9" ht="24.00" thickBot="1" customHeight="1">
      <c r="A19" s="1" t="s">
        <v>39</v>
      </c>
      <c r="B19" s="1"/>
      <c r="C19" s="10" t="s">
        <v>40</v>
      </c>
      <c r="D19" s="1" t="s">
        <v>41</v>
      </c>
      <c r="E19" s="1"/>
      <c r="F19" s="11">
        <v>1.75</v>
      </c>
      <c r="G19" s="11"/>
      <c r="H19" s="12">
        <v>17.05</v>
      </c>
      <c r="I19" s="12">
        <f ca="1">ROUND(INDIRECT(ADDRESS(ROW()+(0), COLUMN()+(-3), 1))*INDIRECT(ADDRESS(ROW()+(0), COLUMN()+(-1), 1)), 2)</f>
        <v>29.84</v>
      </c>
    </row>
    <row r="20" spans="1:9" ht="34.50" thickBot="1" customHeight="1">
      <c r="A20" s="1" t="s">
        <v>42</v>
      </c>
      <c r="B20" s="1"/>
      <c r="C20" s="10" t="s">
        <v>43</v>
      </c>
      <c r="D20" s="1" t="s">
        <v>44</v>
      </c>
      <c r="E20" s="1"/>
      <c r="F20" s="11">
        <v>1.1</v>
      </c>
      <c r="G20" s="11"/>
      <c r="H20" s="12">
        <v>6.88</v>
      </c>
      <c r="I20" s="12">
        <f ca="1">ROUND(INDIRECT(ADDRESS(ROW()+(0), COLUMN()+(-3), 1))*INDIRECT(ADDRESS(ROW()+(0), COLUMN()+(-1), 1)), 2)</f>
        <v>7.57</v>
      </c>
    </row>
    <row r="21" spans="1:9" ht="34.50" thickBot="1" customHeight="1">
      <c r="A21" s="1" t="s">
        <v>45</v>
      </c>
      <c r="B21" s="1"/>
      <c r="C21" s="10" t="s">
        <v>46</v>
      </c>
      <c r="D21" s="1" t="s">
        <v>47</v>
      </c>
      <c r="E21" s="1"/>
      <c r="F21" s="11">
        <v>1.03</v>
      </c>
      <c r="G21" s="11"/>
      <c r="H21" s="12">
        <v>18.48</v>
      </c>
      <c r="I21" s="12">
        <f ca="1">ROUND(INDIRECT(ADDRESS(ROW()+(0), COLUMN()+(-3), 1))*INDIRECT(ADDRESS(ROW()+(0), COLUMN()+(-1), 1)), 2)</f>
        <v>19.03</v>
      </c>
    </row>
    <row r="22" spans="1:9" ht="45.00" thickBot="1" customHeight="1">
      <c r="A22" s="1" t="s">
        <v>48</v>
      </c>
      <c r="B22" s="1"/>
      <c r="C22" s="10" t="s">
        <v>49</v>
      </c>
      <c r="D22" s="1" t="s">
        <v>50</v>
      </c>
      <c r="E22" s="1"/>
      <c r="F22" s="11">
        <v>1.2</v>
      </c>
      <c r="G22" s="11"/>
      <c r="H22" s="12">
        <v>1.93</v>
      </c>
      <c r="I22" s="12">
        <f ca="1">ROUND(INDIRECT(ADDRESS(ROW()+(0), COLUMN()+(-3), 1))*INDIRECT(ADDRESS(ROW()+(0), COLUMN()+(-1), 1)), 2)</f>
        <v>2.32</v>
      </c>
    </row>
    <row r="23" spans="1:9" ht="34.50" thickBot="1" customHeight="1">
      <c r="A23" s="1" t="s">
        <v>51</v>
      </c>
      <c r="B23" s="1"/>
      <c r="C23" s="10" t="s">
        <v>52</v>
      </c>
      <c r="D23" s="1" t="s">
        <v>53</v>
      </c>
      <c r="E23" s="1"/>
      <c r="F23" s="11">
        <v>0.378</v>
      </c>
      <c r="G23" s="11"/>
      <c r="H23" s="12">
        <v>84</v>
      </c>
      <c r="I23" s="12">
        <f ca="1">ROUND(INDIRECT(ADDRESS(ROW()+(0), COLUMN()+(-3), 1))*INDIRECT(ADDRESS(ROW()+(0), COLUMN()+(-1), 1)), 2)</f>
        <v>31.75</v>
      </c>
    </row>
    <row r="24" spans="1:9" ht="13.50" thickBot="1" customHeight="1">
      <c r="A24" s="1" t="s">
        <v>54</v>
      </c>
      <c r="B24" s="1"/>
      <c r="C24" s="10" t="s">
        <v>55</v>
      </c>
      <c r="D24" s="1" t="s">
        <v>56</v>
      </c>
      <c r="E24" s="1"/>
      <c r="F24" s="13">
        <v>0.04</v>
      </c>
      <c r="G24" s="13"/>
      <c r="H24" s="14">
        <v>28</v>
      </c>
      <c r="I24" s="14">
        <f ca="1">ROUND(INDIRECT(ADDRESS(ROW()+(0), COLUMN()+(-3), 1))*INDIRECT(ADDRESS(ROW()+(0), COLUMN()+(-1), 1)), 2)</f>
        <v>1.12</v>
      </c>
    </row>
    <row r="25" spans="1:9" ht="13.50" thickBot="1" customHeight="1">
      <c r="A25" s="15"/>
      <c r="B25" s="15"/>
      <c r="C25" s="15"/>
      <c r="D25" s="15"/>
      <c r="E25" s="15"/>
      <c r="F25" s="9" t="s">
        <v>57</v>
      </c>
      <c r="G25" s="9"/>
      <c r="H25" s="9"/>
      <c r="I25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1))), 2)</f>
        <v>120.72</v>
      </c>
    </row>
    <row r="26" spans="1:9" ht="13.50" thickBot="1" customHeight="1">
      <c r="A26" s="15">
        <v>2</v>
      </c>
      <c r="B26" s="15"/>
      <c r="C26" s="15"/>
      <c r="D26" s="18" t="s">
        <v>58</v>
      </c>
      <c r="E26" s="18"/>
      <c r="F26" s="18"/>
      <c r="G26" s="18"/>
      <c r="H26" s="15"/>
      <c r="I26" s="15"/>
    </row>
    <row r="27" spans="1:9" ht="13.50" thickBot="1" customHeight="1">
      <c r="A27" s="1" t="s">
        <v>59</v>
      </c>
      <c r="B27" s="1"/>
      <c r="C27" s="10" t="s">
        <v>60</v>
      </c>
      <c r="D27" s="1" t="s">
        <v>61</v>
      </c>
      <c r="E27" s="1"/>
      <c r="F27" s="11">
        <v>0.104</v>
      </c>
      <c r="G27" s="11"/>
      <c r="H27" s="12">
        <v>24.5</v>
      </c>
      <c r="I27" s="12">
        <f ca="1">ROUND(INDIRECT(ADDRESS(ROW()+(0), COLUMN()+(-3), 1))*INDIRECT(ADDRESS(ROW()+(0), COLUMN()+(-1), 1)), 2)</f>
        <v>2.55</v>
      </c>
    </row>
    <row r="28" spans="1:9" ht="13.50" thickBot="1" customHeight="1">
      <c r="A28" s="1" t="s">
        <v>62</v>
      </c>
      <c r="B28" s="1"/>
      <c r="C28" s="10" t="s">
        <v>63</v>
      </c>
      <c r="D28" s="1" t="s">
        <v>64</v>
      </c>
      <c r="E28" s="1"/>
      <c r="F28" s="11">
        <v>0.336</v>
      </c>
      <c r="G28" s="11"/>
      <c r="H28" s="12">
        <v>20.46</v>
      </c>
      <c r="I28" s="12">
        <f ca="1">ROUND(INDIRECT(ADDRESS(ROW()+(0), COLUMN()+(-3), 1))*INDIRECT(ADDRESS(ROW()+(0), COLUMN()+(-1), 1)), 2)</f>
        <v>6.87</v>
      </c>
    </row>
    <row r="29" spans="1:9" ht="13.50" thickBot="1" customHeight="1">
      <c r="A29" s="1" t="s">
        <v>65</v>
      </c>
      <c r="B29" s="1"/>
      <c r="C29" s="10" t="s">
        <v>66</v>
      </c>
      <c r="D29" s="1" t="s">
        <v>67</v>
      </c>
      <c r="E29" s="1"/>
      <c r="F29" s="11">
        <v>0.414</v>
      </c>
      <c r="G29" s="11"/>
      <c r="H29" s="12">
        <v>24.5</v>
      </c>
      <c r="I29" s="12">
        <f ca="1">ROUND(INDIRECT(ADDRESS(ROW()+(0), COLUMN()+(-3), 1))*INDIRECT(ADDRESS(ROW()+(0), COLUMN()+(-1), 1)), 2)</f>
        <v>10.14</v>
      </c>
    </row>
    <row r="30" spans="1:9" ht="13.50" thickBot="1" customHeight="1">
      <c r="A30" s="1" t="s">
        <v>68</v>
      </c>
      <c r="B30" s="1"/>
      <c r="C30" s="10" t="s">
        <v>69</v>
      </c>
      <c r="D30" s="1" t="s">
        <v>70</v>
      </c>
      <c r="E30" s="1"/>
      <c r="F30" s="11">
        <v>0.414</v>
      </c>
      <c r="G30" s="11"/>
      <c r="H30" s="12">
        <v>21.75</v>
      </c>
      <c r="I30" s="12">
        <f ca="1">ROUND(INDIRECT(ADDRESS(ROW()+(0), COLUMN()+(-3), 1))*INDIRECT(ADDRESS(ROW()+(0), COLUMN()+(-1), 1)), 2)</f>
        <v>9</v>
      </c>
    </row>
    <row r="31" spans="1:9" ht="13.50" thickBot="1" customHeight="1">
      <c r="A31" s="1" t="s">
        <v>71</v>
      </c>
      <c r="B31" s="1"/>
      <c r="C31" s="10" t="s">
        <v>72</v>
      </c>
      <c r="D31" s="1" t="s">
        <v>73</v>
      </c>
      <c r="E31" s="1"/>
      <c r="F31" s="11">
        <v>0.812</v>
      </c>
      <c r="G31" s="11"/>
      <c r="H31" s="12">
        <v>24.5</v>
      </c>
      <c r="I31" s="12">
        <f ca="1">ROUND(INDIRECT(ADDRESS(ROW()+(0), COLUMN()+(-3), 1))*INDIRECT(ADDRESS(ROW()+(0), COLUMN()+(-1), 1)), 2)</f>
        <v>19.89</v>
      </c>
    </row>
    <row r="32" spans="1:9" ht="13.50" thickBot="1" customHeight="1">
      <c r="A32" s="1" t="s">
        <v>74</v>
      </c>
      <c r="B32" s="1"/>
      <c r="C32" s="10" t="s">
        <v>75</v>
      </c>
      <c r="D32" s="1" t="s">
        <v>76</v>
      </c>
      <c r="E32" s="1"/>
      <c r="F32" s="13">
        <v>0.812</v>
      </c>
      <c r="G32" s="13"/>
      <c r="H32" s="14">
        <v>21.75</v>
      </c>
      <c r="I32" s="14">
        <f ca="1">ROUND(INDIRECT(ADDRESS(ROW()+(0), COLUMN()+(-3), 1))*INDIRECT(ADDRESS(ROW()+(0), COLUMN()+(-1), 1)), 2)</f>
        <v>17.66</v>
      </c>
    </row>
    <row r="33" spans="1:9" ht="13.50" thickBot="1" customHeight="1">
      <c r="A33" s="15"/>
      <c r="B33" s="15"/>
      <c r="C33" s="15"/>
      <c r="D33" s="15"/>
      <c r="E33" s="15"/>
      <c r="F33" s="9" t="s">
        <v>77</v>
      </c>
      <c r="G33" s="9"/>
      <c r="H33" s="9"/>
      <c r="I33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66.11</v>
      </c>
    </row>
    <row r="34" spans="1:9" ht="13.50" thickBot="1" customHeight="1">
      <c r="A34" s="15">
        <v>3</v>
      </c>
      <c r="B34" s="15"/>
      <c r="C34" s="15"/>
      <c r="D34" s="18" t="s">
        <v>78</v>
      </c>
      <c r="E34" s="18"/>
      <c r="F34" s="18"/>
      <c r="G34" s="18"/>
      <c r="H34" s="15"/>
      <c r="I34" s="15"/>
    </row>
    <row r="35" spans="1:9" ht="13.50" thickBot="1" customHeight="1">
      <c r="A35" s="19"/>
      <c r="B35" s="19"/>
      <c r="C35" s="20" t="s">
        <v>79</v>
      </c>
      <c r="D35" s="19" t="s">
        <v>80</v>
      </c>
      <c r="E35" s="19"/>
      <c r="F35" s="13">
        <v>2</v>
      </c>
      <c r="G35" s="13"/>
      <c r="H35" s="14">
        <f ca="1">ROUND(SUM(INDIRECT(ADDRESS(ROW()+(-2), COLUMN()+(1), 1)),INDIRECT(ADDRESS(ROW()+(-10), COLUMN()+(1), 1))), 2)</f>
        <v>186.83</v>
      </c>
      <c r="I35" s="14">
        <f ca="1">ROUND(INDIRECT(ADDRESS(ROW()+(0), COLUMN()+(-3), 1))*INDIRECT(ADDRESS(ROW()+(0), COLUMN()+(-1), 1))/100, 2)</f>
        <v>3.74</v>
      </c>
    </row>
    <row r="36" spans="1:9" ht="13.50" thickBot="1" customHeight="1">
      <c r="A36" s="21" t="s">
        <v>81</v>
      </c>
      <c r="B36" s="21"/>
      <c r="C36" s="22"/>
      <c r="D36" s="23"/>
      <c r="E36" s="23"/>
      <c r="F36" s="24" t="s">
        <v>82</v>
      </c>
      <c r="G36" s="24"/>
      <c r="H36" s="25"/>
      <c r="I36" s="26">
        <f ca="1">ROUND(SUM(INDIRECT(ADDRESS(ROW()+(-1), COLUMN()+(0), 1)),INDIRECT(ADDRESS(ROW()+(-3), COLUMN()+(0), 1)),INDIRECT(ADDRESS(ROW()+(-11), COLUMN()+(0), 1))), 2)</f>
        <v>190.57</v>
      </c>
    </row>
    <row r="39" spans="1:9" ht="13.50" thickBot="1" customHeight="1">
      <c r="A39" s="27" t="s">
        <v>83</v>
      </c>
      <c r="B39" s="27"/>
      <c r="C39" s="27"/>
      <c r="D39" s="27"/>
      <c r="E39" s="27" t="s">
        <v>84</v>
      </c>
      <c r="F39" s="27"/>
      <c r="G39" s="27" t="s">
        <v>85</v>
      </c>
      <c r="H39" s="27"/>
      <c r="I39" s="27" t="s">
        <v>86</v>
      </c>
    </row>
    <row r="40" spans="1:9" ht="13.50" thickBot="1" customHeight="1">
      <c r="A40" s="28" t="s">
        <v>87</v>
      </c>
      <c r="B40" s="28"/>
      <c r="C40" s="28"/>
      <c r="D40" s="28"/>
      <c r="E40" s="29">
        <v>1.06202e+006</v>
      </c>
      <c r="F40" s="29"/>
      <c r="G40" s="29">
        <v>1.06202e+006</v>
      </c>
      <c r="H40" s="29"/>
      <c r="I40" s="29" t="s">
        <v>88</v>
      </c>
    </row>
    <row r="41" spans="1:9" ht="13.50" thickBot="1" customHeight="1">
      <c r="A41" s="30" t="s">
        <v>89</v>
      </c>
      <c r="B41" s="30"/>
      <c r="C41" s="30"/>
      <c r="D41" s="30"/>
      <c r="E41" s="31"/>
      <c r="F41" s="31"/>
      <c r="G41" s="31"/>
      <c r="H41" s="31"/>
      <c r="I41" s="31"/>
    </row>
    <row r="42" spans="1:9" ht="13.50" thickBot="1" customHeight="1">
      <c r="A42" s="28" t="s">
        <v>90</v>
      </c>
      <c r="B42" s="28"/>
      <c r="C42" s="28"/>
      <c r="D42" s="28"/>
      <c r="E42" s="29">
        <v>132003</v>
      </c>
      <c r="F42" s="29"/>
      <c r="G42" s="29">
        <v>162004</v>
      </c>
      <c r="H42" s="29"/>
      <c r="I42" s="29" t="s">
        <v>91</v>
      </c>
    </row>
    <row r="43" spans="1:9" ht="13.50" thickBot="1" customHeight="1">
      <c r="A43" s="32" t="s">
        <v>92</v>
      </c>
      <c r="B43" s="32"/>
      <c r="C43" s="32"/>
      <c r="D43" s="32"/>
      <c r="E43" s="33"/>
      <c r="F43" s="33"/>
      <c r="G43" s="33"/>
      <c r="H43" s="33"/>
      <c r="I43" s="33"/>
    </row>
    <row r="44" spans="1:9" ht="13.50" thickBot="1" customHeight="1">
      <c r="A44" s="30" t="s">
        <v>93</v>
      </c>
      <c r="B44" s="30"/>
      <c r="C44" s="30"/>
      <c r="D44" s="30"/>
      <c r="E44" s="31">
        <v>112010</v>
      </c>
      <c r="F44" s="31"/>
      <c r="G44" s="31">
        <v>112010</v>
      </c>
      <c r="H44" s="31"/>
      <c r="I44" s="31"/>
    </row>
    <row r="45" spans="1:9" ht="13.50" thickBot="1" customHeight="1">
      <c r="A45" s="28" t="s">
        <v>94</v>
      </c>
      <c r="B45" s="28"/>
      <c r="C45" s="28"/>
      <c r="D45" s="28"/>
      <c r="E45" s="29">
        <v>162011</v>
      </c>
      <c r="F45" s="29"/>
      <c r="G45" s="29">
        <v>162012</v>
      </c>
      <c r="H45" s="29"/>
      <c r="I45" s="29" t="s">
        <v>95</v>
      </c>
    </row>
    <row r="46" spans="1:9" ht="13.50" thickBot="1" customHeight="1">
      <c r="A46" s="30" t="s">
        <v>96</v>
      </c>
      <c r="B46" s="30"/>
      <c r="C46" s="30"/>
      <c r="D46" s="30"/>
      <c r="E46" s="31"/>
      <c r="F46" s="31"/>
      <c r="G46" s="31"/>
      <c r="H46" s="31"/>
      <c r="I46" s="31"/>
    </row>
    <row r="47" spans="1:9" ht="13.50" thickBot="1" customHeight="1">
      <c r="A47" s="28" t="s">
        <v>97</v>
      </c>
      <c r="B47" s="28"/>
      <c r="C47" s="28"/>
      <c r="D47" s="28"/>
      <c r="E47" s="29">
        <v>1.07202e+006</v>
      </c>
      <c r="F47" s="29"/>
      <c r="G47" s="29">
        <v>1.07202e+006</v>
      </c>
      <c r="H47" s="29"/>
      <c r="I47" s="29" t="s">
        <v>98</v>
      </c>
    </row>
    <row r="48" spans="1:9" ht="24.00" thickBot="1" customHeight="1">
      <c r="A48" s="30" t="s">
        <v>99</v>
      </c>
      <c r="B48" s="30"/>
      <c r="C48" s="30"/>
      <c r="D48" s="30"/>
      <c r="E48" s="31"/>
      <c r="F48" s="31"/>
      <c r="G48" s="31"/>
      <c r="H48" s="31"/>
      <c r="I48" s="31"/>
    </row>
    <row r="49" spans="1:9" ht="13.50" thickBot="1" customHeight="1">
      <c r="A49" s="28" t="s">
        <v>100</v>
      </c>
      <c r="B49" s="28"/>
      <c r="C49" s="28"/>
      <c r="D49" s="28"/>
      <c r="E49" s="29">
        <v>142010</v>
      </c>
      <c r="F49" s="29"/>
      <c r="G49" s="29">
        <v>1.10201e+006</v>
      </c>
      <c r="H49" s="29"/>
      <c r="I49" s="29" t="s">
        <v>101</v>
      </c>
    </row>
    <row r="50" spans="1:9" ht="24.00" thickBot="1" customHeight="1">
      <c r="A50" s="30" t="s">
        <v>102</v>
      </c>
      <c r="B50" s="30"/>
      <c r="C50" s="30"/>
      <c r="D50" s="30"/>
      <c r="E50" s="31"/>
      <c r="F50" s="31"/>
      <c r="G50" s="31"/>
      <c r="H50" s="31"/>
      <c r="I50" s="31"/>
    </row>
    <row r="53" spans="1:1" ht="33.75" thickBot="1" customHeight="1">
      <c r="A53" s="1" t="s">
        <v>103</v>
      </c>
      <c r="B53" s="1"/>
      <c r="C53" s="1"/>
      <c r="D53" s="1"/>
      <c r="E53" s="1"/>
      <c r="F53" s="1"/>
      <c r="G53" s="1"/>
      <c r="H53" s="1"/>
      <c r="I53" s="1"/>
    </row>
    <row r="54" spans="1:1" ht="33.75" thickBot="1" customHeight="1">
      <c r="A54" s="1" t="s">
        <v>104</v>
      </c>
      <c r="B54" s="1"/>
      <c r="C54" s="1"/>
      <c r="D54" s="1"/>
      <c r="E54" s="1"/>
      <c r="F54" s="1"/>
      <c r="G54" s="1"/>
      <c r="H54" s="1"/>
      <c r="I54" s="1"/>
    </row>
    <row r="55" spans="1:1" ht="33.75" thickBot="1" customHeight="1">
      <c r="A55" s="1" t="s">
        <v>105</v>
      </c>
      <c r="B55" s="1"/>
      <c r="C55" s="1"/>
      <c r="D55" s="1"/>
      <c r="E55" s="1"/>
      <c r="F55" s="1"/>
      <c r="G55" s="1"/>
      <c r="H55" s="1"/>
      <c r="I55" s="1"/>
    </row>
  </sheetData>
  <mergeCells count="122">
    <mergeCell ref="A1:I1"/>
    <mergeCell ref="C3:I3"/>
    <mergeCell ref="A5:I5"/>
    <mergeCell ref="A8:B8"/>
    <mergeCell ref="D8:E8"/>
    <mergeCell ref="F8:G8"/>
    <mergeCell ref="A9:B9"/>
    <mergeCell ref="D9:G9"/>
    <mergeCell ref="A10:B10"/>
    <mergeCell ref="D10:E10"/>
    <mergeCell ref="F10:G10"/>
    <mergeCell ref="A11:B11"/>
    <mergeCell ref="D11:E11"/>
    <mergeCell ref="F11:G11"/>
    <mergeCell ref="A12:B12"/>
    <mergeCell ref="D12:E12"/>
    <mergeCell ref="F12:G12"/>
    <mergeCell ref="A13:B13"/>
    <mergeCell ref="D13:E13"/>
    <mergeCell ref="F13:G13"/>
    <mergeCell ref="A14:B14"/>
    <mergeCell ref="D14:E14"/>
    <mergeCell ref="F14:G14"/>
    <mergeCell ref="A15:B15"/>
    <mergeCell ref="D15:E15"/>
    <mergeCell ref="F15:G15"/>
    <mergeCell ref="A16:B16"/>
    <mergeCell ref="D16:E16"/>
    <mergeCell ref="F16:G16"/>
    <mergeCell ref="A17:B17"/>
    <mergeCell ref="D17:E17"/>
    <mergeCell ref="F17:G17"/>
    <mergeCell ref="A18:B18"/>
    <mergeCell ref="D18:E18"/>
    <mergeCell ref="F18:G18"/>
    <mergeCell ref="A19:B19"/>
    <mergeCell ref="D19:E19"/>
    <mergeCell ref="F19:G19"/>
    <mergeCell ref="A20:B20"/>
    <mergeCell ref="D20:E20"/>
    <mergeCell ref="F20:G20"/>
    <mergeCell ref="A21:B21"/>
    <mergeCell ref="D21:E21"/>
    <mergeCell ref="F21:G21"/>
    <mergeCell ref="A22:B22"/>
    <mergeCell ref="D22:E22"/>
    <mergeCell ref="F22:G22"/>
    <mergeCell ref="A23:B23"/>
    <mergeCell ref="D23:E23"/>
    <mergeCell ref="F23:G23"/>
    <mergeCell ref="A24:B24"/>
    <mergeCell ref="D24:E24"/>
    <mergeCell ref="F24:G24"/>
    <mergeCell ref="A25:B25"/>
    <mergeCell ref="D25:E25"/>
    <mergeCell ref="F25:H25"/>
    <mergeCell ref="A26:B26"/>
    <mergeCell ref="D26:G26"/>
    <mergeCell ref="A27:B27"/>
    <mergeCell ref="D27:E27"/>
    <mergeCell ref="F27:G27"/>
    <mergeCell ref="A28:B28"/>
    <mergeCell ref="D28:E28"/>
    <mergeCell ref="F28:G28"/>
    <mergeCell ref="A29:B29"/>
    <mergeCell ref="D29:E29"/>
    <mergeCell ref="F29:G29"/>
    <mergeCell ref="A30:B30"/>
    <mergeCell ref="D30:E30"/>
    <mergeCell ref="F30:G30"/>
    <mergeCell ref="A31:B31"/>
    <mergeCell ref="D31:E31"/>
    <mergeCell ref="F31:G31"/>
    <mergeCell ref="A32:B32"/>
    <mergeCell ref="D32:E32"/>
    <mergeCell ref="F32:G32"/>
    <mergeCell ref="A33:B33"/>
    <mergeCell ref="D33:E33"/>
    <mergeCell ref="F33:H33"/>
    <mergeCell ref="A34:B34"/>
    <mergeCell ref="D34:G34"/>
    <mergeCell ref="A35:B35"/>
    <mergeCell ref="D35:E35"/>
    <mergeCell ref="F35:G35"/>
    <mergeCell ref="A36:E36"/>
    <mergeCell ref="F36:H36"/>
    <mergeCell ref="A39:D39"/>
    <mergeCell ref="E39:F39"/>
    <mergeCell ref="G39:H39"/>
    <mergeCell ref="A40:D40"/>
    <mergeCell ref="E40:F41"/>
    <mergeCell ref="G40:H41"/>
    <mergeCell ref="I40:I41"/>
    <mergeCell ref="A41:D41"/>
    <mergeCell ref="A42:D42"/>
    <mergeCell ref="E42:F42"/>
    <mergeCell ref="G42:H42"/>
    <mergeCell ref="I42:I44"/>
    <mergeCell ref="A43:D43"/>
    <mergeCell ref="E43:F43"/>
    <mergeCell ref="G43:H43"/>
    <mergeCell ref="A44:D44"/>
    <mergeCell ref="E44:F44"/>
    <mergeCell ref="G44:H44"/>
    <mergeCell ref="A45:D45"/>
    <mergeCell ref="E45:F46"/>
    <mergeCell ref="G45:H46"/>
    <mergeCell ref="I45:I46"/>
    <mergeCell ref="A46:D46"/>
    <mergeCell ref="A47:D47"/>
    <mergeCell ref="E47:F48"/>
    <mergeCell ref="G47:H48"/>
    <mergeCell ref="I47:I48"/>
    <mergeCell ref="A48:D48"/>
    <mergeCell ref="A49:D49"/>
    <mergeCell ref="E49:F50"/>
    <mergeCell ref="G49:H50"/>
    <mergeCell ref="I49:I50"/>
    <mergeCell ref="A50:D50"/>
    <mergeCell ref="A53:I53"/>
    <mergeCell ref="A54:I54"/>
    <mergeCell ref="A55:I55"/>
  </mergeCells>
  <pageMargins left="0.147638" right="0.147638" top="0.206693" bottom="0.206693" header="0.0" footer="0.0"/>
  <pageSetup paperSize="9" orientation="portrait"/>
  <rowBreaks count="0" manualBreakCount="0">
    </rowBreaks>
</worksheet>
</file>