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<sst xmlns="http://schemas.openxmlformats.org/spreadsheetml/2006/main" count="71" uniqueCount="71">
  <si>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</si>
  <si>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CVF010</t>
  </si>
  <si>
    <t xml:space="preserve">m³</t>
  </si>
  <si>
    <t xml:space="preserve">Fossat d'ascensor.</t>
  </si>
  <si>
    <r>
      <rPr>
        <sz val="8.25"/>
        <color rgb="FF000000"/>
        <rFont val="Arial"/>
        <family val="2"/>
      </rPr>
      <t xml:space="preserve">Fossat d'ascensor a nivell de fonamentació, mitjançant vas de formigó armat, realitzat amb formigó HA-25/B/20/IIa fabricat en central, i abocament des de camió, i acer UNE-EN 10080 B 500 S, amb una quantia aproximada de 50 kg/m³. Inclús armadures per a formació de cèrcols de vora i reforços, armadures d'espera, filferro de lligar, separadors i líquid desencofrant MasterFinish RL 294 "BASF", per evitar l'adherència del formigó a l'encofrat. El preu inclou el muntatge i desmuntatge del sistema d'encofrat, l'elaboració de la ferralla (tall, doblegat i conformat d'elements) en taller industrial i el muntatge en el lloc definitiu de la seva col·locació en obra.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</si>
  <si>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</si>
  <si>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</si>
  <si>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</si>
  <si>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</si>
  <si>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</si>
  <si>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</si>
  <si>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</si>
  <si>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</si>
  <si>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</si>
  <si>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</si>
  <si>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</si>
  <si>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</si>
  <si>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</si>
  <si>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</si>
  <si>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</si>
  <si>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</si>
  <si>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</si>
  <si>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</si>
  <si>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</si>
  <si>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</si>
  <si>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</si>
  <si>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</si>
  <si>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</si>
  <si>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</si>
  <si>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</si>
  <si>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mt08dba010g</t>
  </si>
  <si>
    <t xml:space="preserve">l</t>
  </si>
  <si>
    <t xml:space="preserve">Agent desemmotllant, a base d'olis especials, emulsionant en aigua MasterFinish RL 294 "BASF", per a encofrats metàl·lics, fenòlics o de fusta.</t>
  </si>
  <si>
    <t xml:space="preserve">mt07sep010ab</t>
  </si>
  <si>
    <t xml:space="preserve">U</t>
  </si>
  <si>
    <t xml:space="preserve">Separador homologat de plàstic per a armadures de fonamentacions de varis diàmetres.</t>
  </si>
  <si>
    <t xml:space="preserve">mt07aco020d</t>
  </si>
  <si>
    <t xml:space="preserve">U</t>
  </si>
  <si>
    <t xml:space="preserve">Separador homologat per murs.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</si>
  <si>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</si>
  <si>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</si>
  <si>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</si>
  <si>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mt10haf010nga</t>
  </si>
  <si>
    <t xml:space="preserve">m³</t>
  </si>
  <si>
    <t xml:space="preserve">Formigó HA-25/B/20/IIa, fabricat en central.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</si>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</sst>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74.8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0.025</v>
      </c>
      <c r="F10" s="12">
        <v>52</v>
      </c>
      <c r="G10" s="12">
        <f ca="1">ROUND(INDIRECT(ADDRESS(ROW()+(0), COLUMN()+(-2), 1))*INDIRECT(ADDRESS(ROW()+(0), COLUMN()+(-1), 1)), 2)</f>
        <v>1.3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4.39</v>
      </c>
      <c r="G11" s="12">
        <f ca="1">ROUND(INDIRECT(ADDRESS(ROW()+(0), COLUMN()+(-2), 1))*INDIRECT(ADDRESS(ROW()+(0), COLUMN()+(-1), 1)), 2)</f>
        <v>0.44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0.065</v>
      </c>
      <c r="F12" s="12">
        <v>13.37</v>
      </c>
      <c r="G12" s="12">
        <f ca="1">ROUND(INDIRECT(ADDRESS(ROW()+(0), COLUMN()+(-2), 1))*INDIRECT(ADDRESS(ROW()+(0), COLUMN()+(-1), 1)), 2)</f>
        <v>0.87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0.5</v>
      </c>
      <c r="F13" s="12">
        <v>0.29</v>
      </c>
      <c r="G13" s="12">
        <f ca="1">ROUND(INDIRECT(ADDRESS(ROW()+(0), COLUMN()+(-2), 1))*INDIRECT(ADDRESS(ROW()+(0), COLUMN()+(-1), 1)), 2)</f>
        <v>0.15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0.45</v>
      </c>
      <c r="F14" s="12">
        <v>1.1</v>
      </c>
      <c r="G14" s="12">
        <f ca="1">ROUND(INDIRECT(ADDRESS(ROW()+(0), COLUMN()+(-2), 1))*INDIRECT(ADDRESS(ROW()+(0), COLUMN()+(-1), 1)), 2)</f>
        <v>0.5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</v>
      </c>
      <c r="F15" s="12">
        <v>7</v>
      </c>
      <c r="G15" s="12">
        <f ca="1">ROUND(INDIRECT(ADDRESS(ROW()+(0), COLUMN()+(-2), 1))*INDIRECT(ADDRESS(ROW()+(0), COLUMN()+(-1), 1)), 2)</f>
        <v>3.5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0.15</v>
      </c>
      <c r="F16" s="12">
        <v>2.26</v>
      </c>
      <c r="G16" s="12">
        <f ca="1">ROUND(INDIRECT(ADDRESS(ROW()+(0), COLUMN()+(-2), 1))*INDIRECT(ADDRESS(ROW()+(0), COLUMN()+(-1), 1)), 2)</f>
        <v>0.34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4</v>
      </c>
      <c r="F17" s="12">
        <v>0.13</v>
      </c>
      <c r="G17" s="12">
        <f ca="1">ROUND(INDIRECT(ADDRESS(ROW()+(0), COLUMN()+(-2), 1))*INDIRECT(ADDRESS(ROW()+(0), COLUMN()+(-1), 1)), 2)</f>
        <v>0.52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8</v>
      </c>
      <c r="F18" s="12">
        <v>0.06</v>
      </c>
      <c r="G18" s="12">
        <f ca="1">ROUND(INDIRECT(ADDRESS(ROW()+(0), COLUMN()+(-2), 1))*INDIRECT(ADDRESS(ROW()+(0), COLUMN()+(-1), 1)), 2)</f>
        <v>0.48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50</v>
      </c>
      <c r="F19" s="12">
        <v>0.81</v>
      </c>
      <c r="G19" s="12">
        <f ca="1">ROUND(INDIRECT(ADDRESS(ROW()+(0), COLUMN()+(-2), 1))*INDIRECT(ADDRESS(ROW()+(0), COLUMN()+(-1), 1)), 2)</f>
        <v>40.5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1.1</v>
      </c>
      <c r="F20" s="14">
        <v>67.42</v>
      </c>
      <c r="G20" s="14">
        <f ca="1">ROUND(INDIRECT(ADDRESS(ROW()+(0), COLUMN()+(-2), 1))*INDIRECT(ADDRESS(ROW()+(0), COLUMN()+(-1), 1)), 2)</f>
        <v>74.16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122.76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2.068</v>
      </c>
      <c r="F23" s="12">
        <v>24.5</v>
      </c>
      <c r="G23" s="12">
        <f ca="1">ROUND(INDIRECT(ADDRESS(ROW()+(0), COLUMN()+(-2), 1))*INDIRECT(ADDRESS(ROW()+(0), COLUMN()+(-1), 1)), 2)</f>
        <v>50.67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2.757</v>
      </c>
      <c r="F24" s="12">
        <v>21.75</v>
      </c>
      <c r="G24" s="12">
        <f ca="1">ROUND(INDIRECT(ADDRESS(ROW()+(0), COLUMN()+(-2), 1))*INDIRECT(ADDRESS(ROW()+(0), COLUMN()+(-1), 1)), 2)</f>
        <v>59.96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1">
        <v>0.221</v>
      </c>
      <c r="F25" s="12">
        <v>24.5</v>
      </c>
      <c r="G25" s="12">
        <f ca="1">ROUND(INDIRECT(ADDRESS(ROW()+(0), COLUMN()+(-2), 1))*INDIRECT(ADDRESS(ROW()+(0), COLUMN()+(-1), 1)), 2)</f>
        <v>5.41</v>
      </c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0.331</v>
      </c>
      <c r="F26" s="12">
        <v>21.75</v>
      </c>
      <c r="G26" s="12">
        <f ca="1">ROUND(INDIRECT(ADDRESS(ROW()+(0), COLUMN()+(-2), 1))*INDIRECT(ADDRESS(ROW()+(0), COLUMN()+(-1), 1)), 2)</f>
        <v>7.2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0.345</v>
      </c>
      <c r="F27" s="12">
        <v>24.5</v>
      </c>
      <c r="G27" s="12">
        <f ca="1">ROUND(INDIRECT(ADDRESS(ROW()+(0), COLUMN()+(-2), 1))*INDIRECT(ADDRESS(ROW()+(0), COLUMN()+(-1), 1)), 2)</f>
        <v>8.45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3">
        <v>0.689</v>
      </c>
      <c r="F28" s="14">
        <v>21.75</v>
      </c>
      <c r="G28" s="14">
        <f ca="1">ROUND(INDIRECT(ADDRESS(ROW()+(0), COLUMN()+(-2), 1))*INDIRECT(ADDRESS(ROW()+(0), COLUMN()+(-1), 1)), 2)</f>
        <v>14.99</v>
      </c>
    </row>
    <row r="29" spans="1:7" ht="13.50" thickBot="1" customHeight="1">
      <c r="A29" s="15"/>
      <c r="B29" s="15"/>
      <c r="C29" s="15"/>
      <c r="D29" s="15"/>
      <c r="E29" s="9" t="s">
        <v>65</v>
      </c>
      <c r="F29" s="9"/>
      <c r="G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146.68</v>
      </c>
    </row>
    <row r="30" spans="1:7" ht="13.50" thickBot="1" customHeight="1">
      <c r="A30" s="15">
        <v>3</v>
      </c>
      <c r="B30" s="15"/>
      <c r="C30" s="15"/>
      <c r="D30" s="18" t="s">
        <v>66</v>
      </c>
      <c r="E30" s="18"/>
      <c r="F30" s="15"/>
      <c r="G30" s="15"/>
    </row>
    <row r="31" spans="1:7" ht="13.50" thickBot="1" customHeight="1">
      <c r="A31" s="19"/>
      <c r="B31" s="19"/>
      <c r="C31" s="20" t="s">
        <v>67</v>
      </c>
      <c r="D31" s="19" t="s">
        <v>68</v>
      </c>
      <c r="E31" s="13">
        <v>2</v>
      </c>
      <c r="F31" s="14">
        <f ca="1">ROUND(SUM(INDIRECT(ADDRESS(ROW()+(-2), COLUMN()+(1), 1)),INDIRECT(ADDRESS(ROW()+(-10), COLUMN()+(1), 1))), 2)</f>
        <v>269.44</v>
      </c>
      <c r="G31" s="14">
        <f ca="1">ROUND(INDIRECT(ADDRESS(ROW()+(0), COLUMN()+(-2), 1))*INDIRECT(ADDRESS(ROW()+(0), COLUMN()+(-1), 1))/100, 2)</f>
        <v>5.39</v>
      </c>
    </row>
    <row r="32" spans="1:7" ht="13.50" thickBot="1" customHeight="1">
      <c r="A32" s="21" t="s">
        <v>69</v>
      </c>
      <c r="B32" s="21"/>
      <c r="C32" s="22"/>
      <c r="D32" s="23"/>
      <c r="E32" s="24" t="s">
        <v>70</v>
      </c>
      <c r="F32" s="25"/>
      <c r="G32" s="26">
        <f ca="1">ROUND(SUM(INDIRECT(ADDRESS(ROW()+(-1), COLUMN()+(0), 1)),INDIRECT(ADDRESS(ROW()+(-3), COLUMN()+(0), 1)),INDIRECT(ADDRESS(ROW()+(-11), COLUMN()+(0), 1))), 2)</f>
        <v>274.83</v>
      </c>
    </row>
  </sheetData>
  <mergeCells count="3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A25:B25"/>
    <mergeCell ref="A26:B26"/>
    <mergeCell ref="A27:B27"/>
    <mergeCell ref="A28:B28"/>
    <mergeCell ref="A29:B29"/>
    <mergeCell ref="E29:F29"/>
    <mergeCell ref="A30:B30"/>
    <mergeCell ref="D30:E30"/>
    <mergeCell ref="A31:B31"/>
    <mergeCell ref="A32:D32"/>
    <mergeCell ref="E32:F32"/>
  </mergeCells>
  <pageMargins left="0.147638" right="0.147638" top="0.206693" bottom="0.206693" header="0.0" footer="0.0"/>
  <pageSetup paperSize="9" orientation="portrait"/>
  <rowBreaks count="0" manualBreakCount="0">
    </rowBreaks>
</worksheet>
</file>