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<sst xmlns="http://schemas.openxmlformats.org/spreadsheetml/2006/main" count="43" uniqueCount="43">
  <si>
    <t xml:space="preserve"/>
  </si>
  <si>
    <t xml:space="preserve">EHE015</t>
  </si>
  <si>
    <t xml:space="preserve">m²</t>
  </si>
  <si>
    <t xml:space="preserve">Sistema d'encofrat per a llosa d'escala.</t>
  </si>
  <si>
    <r>
      <rPr>
        <sz val="8.25"/>
        <color rgb="FF000000"/>
        <rFont val="Arial"/>
        <family val="2"/>
      </rPr>
      <t xml:space="preserve">Muntatge i desmuntatge de sistema d'encofrat per a formació de llosa d'escala de formigó armat, amb acabat tipus industrial per revestir a la seva cara inferior i laterals, amb esglaonat de formigó, en planta de fins a 3 m d'altura lliure, format per: superfície encofrant de taulons de fusta de pi, amortitzables en 10 usos; estructura suport horitzontal de taulons de fusta de pi, amortitzables en 10 usos i estructura suport vertical de puntals metàl·lics, amortitzables en 150 usos. Inclús líquid desencofrant MasterFinish RL 294 "BASF", per evitar l'adherència del formigó a l'encofrat.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</si>
  <si>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</si>
  <si>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</si>
  <si>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</si>
  <si>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</si>
  <si>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</si>
  <si>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</si>
  <si>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</si>
  <si>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mt50spa052b</t>
  </si>
  <si>
    <t xml:space="preserve">m</t>
  </si>
  <si>
    <t xml:space="preserve">Tauló de fusta de pi, de 20x7,2 cm.</t>
  </si>
  <si>
    <t xml:space="preserve">mt08eve020</t>
  </si>
  <si>
    <t xml:space="preserve">m²</t>
  </si>
  <si>
    <t xml:space="preserve">Sistema d'encofrat per a formació d'esglaonat en lloses inclinades d'escala de formigó armat, amb puntals i taulers de fusta.</t>
  </si>
  <si>
    <t xml:space="preserve">mt50spa081a</t>
  </si>
  <si>
    <t xml:space="preserve">U</t>
  </si>
  <si>
    <t xml:space="preserve">Puntal metàl·lic telescòpic, de fins a 3 m d'altura.</t>
  </si>
  <si>
    <t xml:space="preserve">mt08cim030b</t>
  </si>
  <si>
    <t xml:space="preserve">m³</t>
  </si>
  <si>
    <t xml:space="preserve">Fusta de pi.</t>
  </si>
  <si>
    <t xml:space="preserve">mt08var060</t>
  </si>
  <si>
    <t xml:space="preserve">kg</t>
  </si>
  <si>
    <t xml:space="preserve">Puntes d'acer de 20x100 mm.</t>
  </si>
  <si>
    <t xml:space="preserve">mt08dba010g</t>
  </si>
  <si>
    <t xml:space="preserve">l</t>
  </si>
  <si>
    <t xml:space="preserve">Agent desemmotllant, a base d'olis especials, emulsionant en aigua MasterFinish RL 294 "BASF", per a encofrats metàl·lics, fenòlics o de fusta.</t>
  </si>
  <si>
    <t xml:space="preserve">Subtotal materials:</t>
  </si>
  <si>
    <t xml:space="preserve">Mà d'obra</t>
  </si>
  <si>
    <t xml:space="preserve">mo044</t>
  </si>
  <si>
    <t xml:space="preserve">h</t>
  </si>
  <si>
    <t xml:space="preserve">Oficial 1ª encofrador.</t>
  </si>
  <si>
    <t xml:space="preserve">mo091</t>
  </si>
  <si>
    <t xml:space="preserve">h</t>
  </si>
  <si>
    <t xml:space="preserve">Ajudant encofrador.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</si>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</sst>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4.76" customWidth="1"/>
    <col min="3" max="3" width="1.53" customWidth="1"/>
    <col min="4" max="4" width="5.10" customWidth="1"/>
    <col min="5" max="5" width="76.50" customWidth="1"/>
    <col min="6" max="6" width="12.75" customWidth="1"/>
    <col min="7" max="7" width="11.22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0.75</v>
      </c>
      <c r="G10" s="12">
        <v>4.39</v>
      </c>
      <c r="H10" s="12">
        <f ca="1">ROUND(INDIRECT(ADDRESS(ROW()+(0), COLUMN()+(-2), 1))*INDIRECT(ADDRESS(ROW()+(0), COLUMN()+(-1), 1)), 2)</f>
        <v>3.29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0.2</v>
      </c>
      <c r="G11" s="12">
        <v>17.4</v>
      </c>
      <c r="H11" s="12">
        <f ca="1">ROUND(INDIRECT(ADDRESS(ROW()+(0), COLUMN()+(-2), 1))*INDIRECT(ADDRESS(ROW()+(0), COLUMN()+(-1), 1)), 2)</f>
        <v>3.48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0.016</v>
      </c>
      <c r="G12" s="12">
        <v>13.37</v>
      </c>
      <c r="H12" s="12">
        <f ca="1">ROUND(INDIRECT(ADDRESS(ROW()+(0), COLUMN()+(-2), 1))*INDIRECT(ADDRESS(ROW()+(0), COLUMN()+(-1), 1)), 2)</f>
        <v>0.21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1">
        <v>0.003</v>
      </c>
      <c r="G13" s="12">
        <v>238.16</v>
      </c>
      <c r="H13" s="12">
        <f ca="1">ROUND(INDIRECT(ADDRESS(ROW()+(0), COLUMN()+(-2), 1))*INDIRECT(ADDRESS(ROW()+(0), COLUMN()+(-1), 1)), 2)</f>
        <v>0.71</v>
      </c>
    </row>
    <row r="14" spans="1:8" ht="13.5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1">
        <v>0.04</v>
      </c>
      <c r="G14" s="12">
        <v>7</v>
      </c>
      <c r="H14" s="12">
        <f ca="1">ROUND(INDIRECT(ADDRESS(ROW()+(0), COLUMN()+(-2), 1))*INDIRECT(ADDRESS(ROW()+(0), COLUMN()+(-1), 1)), 2)</f>
        <v>0.28</v>
      </c>
    </row>
    <row r="15" spans="1:8" ht="24.00" thickBot="1" customHeight="1">
      <c r="A15" s="1" t="s">
        <v>27</v>
      </c>
      <c r="B15" s="1"/>
      <c r="C15" s="10" t="s">
        <v>28</v>
      </c>
      <c r="D15" s="10"/>
      <c r="E15" s="1" t="s">
        <v>29</v>
      </c>
      <c r="F15" s="13">
        <v>0.03</v>
      </c>
      <c r="G15" s="14">
        <v>2.26</v>
      </c>
      <c r="H15" s="14">
        <f ca="1">ROUND(INDIRECT(ADDRESS(ROW()+(0), COLUMN()+(-2), 1))*INDIRECT(ADDRESS(ROW()+(0), COLUMN()+(-1), 1)), 2)</f>
        <v>0.07</v>
      </c>
    </row>
    <row r="16" spans="1:8" ht="13.50" thickBot="1" customHeight="1">
      <c r="A16" s="15"/>
      <c r="B16" s="15"/>
      <c r="C16" s="15"/>
      <c r="D16" s="15"/>
      <c r="E16" s="15"/>
      <c r="F16" s="9" t="s">
        <v>30</v>
      </c>
      <c r="G16" s="9"/>
      <c r="H16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8.04</v>
      </c>
    </row>
    <row r="17" spans="1:8" ht="13.50" thickBot="1" customHeight="1">
      <c r="A17" s="15">
        <v>2</v>
      </c>
      <c r="B17" s="15"/>
      <c r="C17" s="15"/>
      <c r="D17" s="15"/>
      <c r="E17" s="18" t="s">
        <v>31</v>
      </c>
      <c r="F17" s="18"/>
      <c r="G17" s="15"/>
      <c r="H17" s="15"/>
    </row>
    <row r="18" spans="1:8" ht="13.50" thickBot="1" customHeight="1">
      <c r="A18" s="1" t="s">
        <v>32</v>
      </c>
      <c r="B18" s="1"/>
      <c r="C18" s="10" t="s">
        <v>33</v>
      </c>
      <c r="D18" s="10"/>
      <c r="E18" s="1" t="s">
        <v>34</v>
      </c>
      <c r="F18" s="11">
        <v>1.214</v>
      </c>
      <c r="G18" s="12">
        <v>24.5</v>
      </c>
      <c r="H18" s="12">
        <f ca="1">ROUND(INDIRECT(ADDRESS(ROW()+(0), COLUMN()+(-2), 1))*INDIRECT(ADDRESS(ROW()+(0), COLUMN()+(-1), 1)), 2)</f>
        <v>29.74</v>
      </c>
    </row>
    <row r="19" spans="1:8" ht="13.50" thickBot="1" customHeight="1">
      <c r="A19" s="1" t="s">
        <v>35</v>
      </c>
      <c r="B19" s="1"/>
      <c r="C19" s="10" t="s">
        <v>36</v>
      </c>
      <c r="D19" s="10"/>
      <c r="E19" s="1" t="s">
        <v>37</v>
      </c>
      <c r="F19" s="13">
        <v>1.214</v>
      </c>
      <c r="G19" s="14">
        <v>21.75</v>
      </c>
      <c r="H19" s="14">
        <f ca="1">ROUND(INDIRECT(ADDRESS(ROW()+(0), COLUMN()+(-2), 1))*INDIRECT(ADDRESS(ROW()+(0), COLUMN()+(-1), 1)), 2)</f>
        <v>26.4</v>
      </c>
    </row>
    <row r="20" spans="1:8" ht="13.50" thickBot="1" customHeight="1">
      <c r="A20" s="15"/>
      <c r="B20" s="15"/>
      <c r="C20" s="15"/>
      <c r="D20" s="15"/>
      <c r="E20" s="15"/>
      <c r="F20" s="9" t="s">
        <v>38</v>
      </c>
      <c r="G20" s="9"/>
      <c r="H20" s="17">
        <f ca="1">ROUND(SUM(INDIRECT(ADDRESS(ROW()+(-1), COLUMN()+(0), 1)),INDIRECT(ADDRESS(ROW()+(-2), COLUMN()+(0), 1))), 2)</f>
        <v>56.14</v>
      </c>
    </row>
    <row r="21" spans="1:8" ht="13.50" thickBot="1" customHeight="1">
      <c r="A21" s="15">
        <v>3</v>
      </c>
      <c r="B21" s="15"/>
      <c r="C21" s="15"/>
      <c r="D21" s="15"/>
      <c r="E21" s="18" t="s">
        <v>39</v>
      </c>
      <c r="F21" s="18"/>
      <c r="G21" s="15"/>
      <c r="H21" s="15"/>
    </row>
    <row r="22" spans="1:8" ht="13.50" thickBot="1" customHeight="1">
      <c r="A22" s="19"/>
      <c r="B22" s="19"/>
      <c r="C22" s="20" t="s">
        <v>40</v>
      </c>
      <c r="D22" s="20"/>
      <c r="E22" s="19" t="s">
        <v>41</v>
      </c>
      <c r="F22" s="13">
        <v>2</v>
      </c>
      <c r="G22" s="14">
        <f ca="1">ROUND(SUM(INDIRECT(ADDRESS(ROW()+(-2), COLUMN()+(1), 1)),INDIRECT(ADDRESS(ROW()+(-6), COLUMN()+(1), 1))), 2)</f>
        <v>64.18</v>
      </c>
      <c r="H22" s="14">
        <f ca="1">ROUND(INDIRECT(ADDRESS(ROW()+(0), COLUMN()+(-2), 1))*INDIRECT(ADDRESS(ROW()+(0), COLUMN()+(-1), 1))/100, 2)</f>
        <v>1.28</v>
      </c>
    </row>
    <row r="23" spans="1:8" ht="13.50" thickBot="1" customHeight="1">
      <c r="A23" s="8"/>
      <c r="B23" s="8"/>
      <c r="C23" s="8"/>
      <c r="D23" s="8"/>
      <c r="E23" s="8"/>
      <c r="F23" s="21" t="s">
        <v>42</v>
      </c>
      <c r="G23" s="21"/>
      <c r="H23" s="22">
        <f ca="1">ROUND(SUM(INDIRECT(ADDRESS(ROW()+(-1), COLUMN()+(0), 1)),INDIRECT(ADDRESS(ROW()+(-3), COLUMN()+(0), 1)),INDIRECT(ADDRESS(ROW()+(-7), COLUMN()+(0), 1))), 2)</f>
        <v>65.46</v>
      </c>
    </row>
  </sheetData>
  <mergeCells count="42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B19"/>
    <mergeCell ref="C19:D19"/>
    <mergeCell ref="A20:B20"/>
    <mergeCell ref="C20:D20"/>
    <mergeCell ref="F20:G20"/>
    <mergeCell ref="A21:B21"/>
    <mergeCell ref="C21:D21"/>
    <mergeCell ref="E21:F21"/>
    <mergeCell ref="A22:B22"/>
    <mergeCell ref="C22:D22"/>
    <mergeCell ref="A23:B23"/>
    <mergeCell ref="C23:D23"/>
    <mergeCell ref="F23:G23"/>
  </mergeCells>
  <pageMargins left="0.147638" right="0.147638" top="0.206693" bottom="0.206693" header="0.0" footer="0.0"/>
  <pageSetup paperSize="9" orientation="portrait"/>
  <rowBreaks count="0" manualBreakCount="0">
    </rowBreaks>
</worksheet>
</file>