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<sst xmlns="http://schemas.openxmlformats.org/spreadsheetml/2006/main" count="87" uniqueCount="87">
  <si>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</si>
  <si>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EHR010</t>
  </si>
  <si>
    <t xml:space="preserve">m²</t>
  </si>
  <si>
    <t xml:space="preserve">Forjat reticular amb cassetó perdut.</t>
  </si>
  <si>
    <r>
      <rPr>
        <sz val="8.25"/>
        <color rgb="FF000000"/>
        <rFont val="Arial"/>
        <family val="2"/>
      </rPr>
      <t xml:space="preserve">Sostre reticular de formigó armat amb cassetó perdut, horitzontal, amb 15% de zones massisses, amb altura lliure de planta de fins a 3 m, cantell total 30 = 25+5 cm, realitzat amb formigó HA-25/B/20/IIa fabricat en central, i abocament amb cubilot, volum 0,174 m³/m², i acer UNE-EN 10080 B 500 S en zona d'àbacs, nervis i cèrcols, quantia 19 kg/m²; nervis de formigó "in situ" de 10 cm de gruix, intereix 80 cm; bloc de formigó, 70x23x25 cm; capa de compressió de 5 cm de gruix, amb armadura de repartiment formada per malla electrosoldada ME 20x20 Ø 5-5 B 500 T 6x2,20 UNE-EN 10080;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filferro de lligar, separadors, líquid desencofrant MasterFinish RL 294 "BASF", per evitar l'adherència del formigó a l'encofrat i agent filmogen MasterKure 215 WB "BASF",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</si>
  <si>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</si>
  <si>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</si>
  <si>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</si>
  <si>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</si>
  <si>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</si>
  <si>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</si>
  <si>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</si>
  <si>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</si>
  <si>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</si>
  <si>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</si>
  <si>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</si>
  <si>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</si>
  <si>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</si>
  <si>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</si>
  <si>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</si>
  <si>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</si>
  <si>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</si>
  <si>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</si>
  <si>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</si>
  <si>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</si>
  <si>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</si>
  <si>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</si>
  <si>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</si>
  <si>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</si>
  <si>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</si>
  <si>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mt07cho010l</t>
  </si>
  <si>
    <t xml:space="preserve">U</t>
  </si>
  <si>
    <t xml:space="preserve">Bloc de formigó, 70x23x25 cm, per sostre reticular, segons UNE-EN 13224. Inclús peces especials.</t>
  </si>
  <si>
    <t xml:space="preserve">mt07aco020h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</si>
  <si>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</si>
  <si>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</si>
  <si>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</si>
  <si>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</si>
  <si>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</si>
  <si>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</si>
  <si>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</si>
  <si>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</si>
  <si>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</si>
  <si>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</si>
  <si>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</si>
  <si>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</si>
  <si>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</si>
  <si>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</si>
  <si>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mt08cur020d</t>
  </si>
  <si>
    <t xml:space="preserve">l</t>
  </si>
  <si>
    <t xml:space="preserve">Agent filmogen MasterKure 215 WB "BASF",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</si>
  <si>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</si>
  <si>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</si>
  <si>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</si>
  <si>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</si>
  <si>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</si>
  <si>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</si>
  <si>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</si>
  <si>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</si>
  <si>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</si>
  <si>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</si>
  <si>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</si>
  <si>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</si>
  <si>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</si>
  <si>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</si>
  <si>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</si>
  <si>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</si>
  <si>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</si>
  <si>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</si>
  <si>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</si>
  <si>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</si>
  <si>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</si>
  <si>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</si>
  <si>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</si>
  <si>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</si>
  <si>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</si>
  <si>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</si>
  <si>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</si>
  <si>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</si>
  <si>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</si>
  <si>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</si>
  <si>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13224:2012</t>
  </si>
  <si>
    <t xml:space="preserve">2+</t>
  </si>
  <si>
    <t xml:space="preserve">Productos  prefabricados  de  hormigón.  Elementos para  forjados 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</si>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</sst>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73.78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0.044</v>
      </c>
      <c r="G10" s="11"/>
      <c r="H10" s="12">
        <v>37.5</v>
      </c>
      <c r="I10" s="12">
        <f ca="1">ROUND(INDIRECT(ADDRESS(ROW()+(0), COLUMN()+(-3), 1))*INDIRECT(ADDRESS(ROW()+(0), COLUMN()+(-1), 1)), 2)</f>
        <v>1.65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0.007</v>
      </c>
      <c r="G11" s="11"/>
      <c r="H11" s="12">
        <v>85</v>
      </c>
      <c r="I11" s="12">
        <f ca="1">ROUND(INDIRECT(ADDRESS(ROW()+(0), COLUMN()+(-3), 1))*INDIRECT(ADDRESS(ROW()+(0), COLUMN()+(-1), 1)), 2)</f>
        <v>0.6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0.027</v>
      </c>
      <c r="G12" s="11"/>
      <c r="H12" s="12">
        <v>13.37</v>
      </c>
      <c r="I12" s="12">
        <f ca="1">ROUND(INDIRECT(ADDRESS(ROW()+(0), COLUMN()+(-3), 1))*INDIRECT(ADDRESS(ROW()+(0), COLUMN()+(-1), 1)), 2)</f>
        <v>0.36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0.003</v>
      </c>
      <c r="G13" s="11"/>
      <c r="H13" s="12">
        <v>238.16</v>
      </c>
      <c r="I13" s="12">
        <f ca="1">ROUND(INDIRECT(ADDRESS(ROW()+(0), COLUMN()+(-3), 1))*INDIRECT(ADDRESS(ROW()+(0), COLUMN()+(-1), 1)), 2)</f>
        <v>0.71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0.04</v>
      </c>
      <c r="G14" s="11"/>
      <c r="H14" s="12">
        <v>7</v>
      </c>
      <c r="I14" s="12">
        <f ca="1">ROUND(INDIRECT(ADDRESS(ROW()+(0), COLUMN()+(-3), 1))*INDIRECT(ADDRESS(ROW()+(0), COLUMN()+(-1), 1)), 2)</f>
        <v>0.28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0.03</v>
      </c>
      <c r="G15" s="11"/>
      <c r="H15" s="12">
        <v>2.26</v>
      </c>
      <c r="I15" s="12">
        <f ca="1">ROUND(INDIRECT(ADDRESS(ROW()+(0), COLUMN()+(-3), 1))*INDIRECT(ADDRESS(ROW()+(0), COLUMN()+(-1), 1)), 2)</f>
        <v>0.07</v>
      </c>
    </row>
    <row r="16" spans="1:9" ht="24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4.244</v>
      </c>
      <c r="G16" s="11"/>
      <c r="H16" s="12">
        <v>1.14</v>
      </c>
      <c r="I16" s="12">
        <f ca="1">ROUND(INDIRECT(ADDRESS(ROW()+(0), COLUMN()+(-3), 1))*INDIRECT(ADDRESS(ROW()+(0), COLUMN()+(-1), 1)), 2)</f>
        <v>4.84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1.2</v>
      </c>
      <c r="G17" s="11"/>
      <c r="H17" s="12">
        <v>0.06</v>
      </c>
      <c r="I17" s="12">
        <f ca="1">ROUND(INDIRECT(ADDRESS(ROW()+(0), COLUMN()+(-3), 1))*INDIRECT(ADDRESS(ROW()+(0), COLUMN()+(-1), 1)), 2)</f>
        <v>0.07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19</v>
      </c>
      <c r="G18" s="11"/>
      <c r="H18" s="12">
        <v>0.81</v>
      </c>
      <c r="I18" s="12">
        <f ca="1">ROUND(INDIRECT(ADDRESS(ROW()+(0), COLUMN()+(-3), 1))*INDIRECT(ADDRESS(ROW()+(0), COLUMN()+(-1), 1)), 2)</f>
        <v>15.39</v>
      </c>
    </row>
    <row r="19" spans="1:9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0.152</v>
      </c>
      <c r="G19" s="11"/>
      <c r="H19" s="12">
        <v>1.1</v>
      </c>
      <c r="I19" s="12">
        <f ca="1">ROUND(INDIRECT(ADDRESS(ROW()+(0), COLUMN()+(-3), 1))*INDIRECT(ADDRESS(ROW()+(0), COLUMN()+(-1), 1)), 2)</f>
        <v>0.17</v>
      </c>
    </row>
    <row r="20" spans="1:9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1.1</v>
      </c>
      <c r="G20" s="11"/>
      <c r="H20" s="12">
        <v>1.35</v>
      </c>
      <c r="I20" s="12">
        <f ca="1">ROUND(INDIRECT(ADDRESS(ROW()+(0), COLUMN()+(-3), 1))*INDIRECT(ADDRESS(ROW()+(0), COLUMN()+(-1), 1)), 2)</f>
        <v>1.49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0.183</v>
      </c>
      <c r="G21" s="11"/>
      <c r="H21" s="12">
        <v>67.42</v>
      </c>
      <c r="I21" s="12">
        <f ca="1">ROUND(INDIRECT(ADDRESS(ROW()+(0), COLUMN()+(-3), 1))*INDIRECT(ADDRESS(ROW()+(0), COLUMN()+(-1), 1)), 2)</f>
        <v>12.34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3">
        <v>0.15</v>
      </c>
      <c r="G22" s="13"/>
      <c r="H22" s="14">
        <v>1.61</v>
      </c>
      <c r="I22" s="14">
        <f ca="1">ROUND(INDIRECT(ADDRESS(ROW()+(0), COLUMN()+(-3), 1))*INDIRECT(ADDRESS(ROW()+(0), COLUMN()+(-1), 1)), 2)</f>
        <v>0.24</v>
      </c>
    </row>
    <row r="23" spans="1:9" ht="13.50" thickBot="1" customHeight="1">
      <c r="A23" s="15"/>
      <c r="B23" s="15"/>
      <c r="C23" s="15"/>
      <c r="D23" s="15"/>
      <c r="E23" s="15"/>
      <c r="F23" s="9" t="s">
        <v>51</v>
      </c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38.21</v>
      </c>
    </row>
    <row r="24" spans="1:9" ht="13.50" thickBot="1" customHeight="1">
      <c r="A24" s="15">
        <v>2</v>
      </c>
      <c r="B24" s="15"/>
      <c r="C24" s="15"/>
      <c r="D24" s="18" t="s">
        <v>52</v>
      </c>
      <c r="E24" s="18"/>
      <c r="F24" s="18"/>
      <c r="G24" s="18"/>
      <c r="H24" s="15"/>
      <c r="I24" s="15"/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0.8</v>
      </c>
      <c r="G25" s="11"/>
      <c r="H25" s="12">
        <v>24.5</v>
      </c>
      <c r="I25" s="12">
        <f ca="1">ROUND(INDIRECT(ADDRESS(ROW()+(0), COLUMN()+(-3), 1))*INDIRECT(ADDRESS(ROW()+(0), COLUMN()+(-1), 1)), 2)</f>
        <v>19.6</v>
      </c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0.786</v>
      </c>
      <c r="G26" s="11"/>
      <c r="H26" s="12">
        <v>21.75</v>
      </c>
      <c r="I26" s="12">
        <f ca="1">ROUND(INDIRECT(ADDRESS(ROW()+(0), COLUMN()+(-3), 1))*INDIRECT(ADDRESS(ROW()+(0), COLUMN()+(-1), 1)), 2)</f>
        <v>17.1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0.271</v>
      </c>
      <c r="G27" s="11"/>
      <c r="H27" s="12">
        <v>24.5</v>
      </c>
      <c r="I27" s="12">
        <f ca="1">ROUND(INDIRECT(ADDRESS(ROW()+(0), COLUMN()+(-3), 1))*INDIRECT(ADDRESS(ROW()+(0), COLUMN()+(-1), 1)), 2)</f>
        <v>6.64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0.271</v>
      </c>
      <c r="G28" s="11"/>
      <c r="H28" s="12">
        <v>21.75</v>
      </c>
      <c r="I28" s="12">
        <f ca="1">ROUND(INDIRECT(ADDRESS(ROW()+(0), COLUMN()+(-3), 1))*INDIRECT(ADDRESS(ROW()+(0), COLUMN()+(-1), 1)), 2)</f>
        <v>5.89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0.056</v>
      </c>
      <c r="G29" s="11"/>
      <c r="H29" s="12">
        <v>24.5</v>
      </c>
      <c r="I29" s="12">
        <f ca="1">ROUND(INDIRECT(ADDRESS(ROW()+(0), COLUMN()+(-3), 1))*INDIRECT(ADDRESS(ROW()+(0), COLUMN()+(-1), 1)), 2)</f>
        <v>1.37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3">
        <v>0.226</v>
      </c>
      <c r="G30" s="13"/>
      <c r="H30" s="14">
        <v>21.75</v>
      </c>
      <c r="I30" s="14">
        <f ca="1">ROUND(INDIRECT(ADDRESS(ROW()+(0), COLUMN()+(-3), 1))*INDIRECT(ADDRESS(ROW()+(0), COLUMN()+(-1), 1)), 2)</f>
        <v>4.92</v>
      </c>
    </row>
    <row r="31" spans="1:9" ht="13.50" thickBot="1" customHeight="1">
      <c r="A31" s="15"/>
      <c r="B31" s="15"/>
      <c r="C31" s="15"/>
      <c r="D31" s="15"/>
      <c r="E31" s="15"/>
      <c r="F31" s="9" t="s">
        <v>71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55.52</v>
      </c>
    </row>
    <row r="32" spans="1:9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73</v>
      </c>
      <c r="D33" s="19" t="s">
        <v>74</v>
      </c>
      <c r="E33" s="19"/>
      <c r="F33" s="13">
        <v>2</v>
      </c>
      <c r="G33" s="13"/>
      <c r="H33" s="14">
        <f ca="1">ROUND(SUM(INDIRECT(ADDRESS(ROW()+(-2), COLUMN()+(1), 1)),INDIRECT(ADDRESS(ROW()+(-10), COLUMN()+(1), 1))), 2)</f>
        <v>93.73</v>
      </c>
      <c r="I33" s="14">
        <f ca="1">ROUND(INDIRECT(ADDRESS(ROW()+(0), COLUMN()+(-3), 1))*INDIRECT(ADDRESS(ROW()+(0), COLUMN()+(-1), 1))/100, 2)</f>
        <v>1.87</v>
      </c>
    </row>
    <row r="34" spans="1:9" ht="13.50" thickBot="1" customHeight="1">
      <c r="A34" s="21" t="s">
        <v>75</v>
      </c>
      <c r="B34" s="21"/>
      <c r="C34" s="22"/>
      <c r="D34" s="23"/>
      <c r="E34" s="23"/>
      <c r="F34" s="24" t="s">
        <v>76</v>
      </c>
      <c r="G34" s="24"/>
      <c r="H34" s="25"/>
      <c r="I34" s="26">
        <f ca="1">ROUND(SUM(INDIRECT(ADDRESS(ROW()+(-1), COLUMN()+(0), 1)),INDIRECT(ADDRESS(ROW()+(-3), COLUMN()+(0), 1)),INDIRECT(ADDRESS(ROW()+(-11), COLUMN()+(0), 1))), 2)</f>
        <v>95.6</v>
      </c>
    </row>
    <row r="37" spans="1:9" ht="13.50" thickBot="1" customHeight="1">
      <c r="A37" s="27" t="s">
        <v>77</v>
      </c>
      <c r="B37" s="27"/>
      <c r="C37" s="27"/>
      <c r="D37" s="27"/>
      <c r="E37" s="27" t="s">
        <v>78</v>
      </c>
      <c r="F37" s="27"/>
      <c r="G37" s="27" t="s">
        <v>79</v>
      </c>
      <c r="H37" s="27"/>
      <c r="I37" s="27" t="s">
        <v>80</v>
      </c>
    </row>
    <row r="38" spans="1:9" ht="13.50" thickBot="1" customHeight="1">
      <c r="A38" s="28" t="s">
        <v>81</v>
      </c>
      <c r="B38" s="28"/>
      <c r="C38" s="28"/>
      <c r="D38" s="28"/>
      <c r="E38" s="29">
        <v>182012</v>
      </c>
      <c r="F38" s="29"/>
      <c r="G38" s="29">
        <v>182013</v>
      </c>
      <c r="H38" s="29"/>
      <c r="I38" s="29" t="s">
        <v>82</v>
      </c>
    </row>
    <row r="39" spans="1:9" ht="13.50" thickBot="1" customHeight="1">
      <c r="A39" s="30" t="s">
        <v>83</v>
      </c>
      <c r="B39" s="30"/>
      <c r="C39" s="30"/>
      <c r="D39" s="30"/>
      <c r="E39" s="31"/>
      <c r="F39" s="31"/>
      <c r="G39" s="31"/>
      <c r="H39" s="31"/>
      <c r="I39" s="3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</row>
  </sheetData>
  <mergeCells count="9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H23"/>
    <mergeCell ref="A24:B24"/>
    <mergeCell ref="D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H31"/>
    <mergeCell ref="A32:B32"/>
    <mergeCell ref="D32:G32"/>
    <mergeCell ref="A33:B33"/>
    <mergeCell ref="D33:E33"/>
    <mergeCell ref="F33:G33"/>
    <mergeCell ref="A34:E34"/>
    <mergeCell ref="F34:H34"/>
    <mergeCell ref="A37:D37"/>
    <mergeCell ref="E37:F37"/>
    <mergeCell ref="G37:H37"/>
    <mergeCell ref="A38:D38"/>
    <mergeCell ref="E38:F39"/>
    <mergeCell ref="G38:H39"/>
    <mergeCell ref="I38:I39"/>
    <mergeCell ref="A39:D39"/>
    <mergeCell ref="A42:I42"/>
    <mergeCell ref="A43:I43"/>
    <mergeCell ref="A44:I44"/>
  </mergeCells>
  <pageMargins left="0.147638" right="0.147638" top="0.206693" bottom="0.206693" header="0.0" footer="0.0"/>
  <pageSetup paperSize="9" orientation="portrait"/>
  <rowBreaks count="0" manualBreakCount="0">
    </rowBreaks>
</worksheet>
</file>