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<sst xmlns="http://schemas.openxmlformats.org/spreadsheetml/2006/main" count="105" uniqueCount="105">
  <si>
    <t xml:space="preserve"/>
  </si>
  <si>
    <t xml:space="preserve">EHU020</t>
  </si>
  <si>
    <t xml:space="preserve">m²</t>
  </si>
  <si>
    <t xml:space="preserve">Forjat unidireccional amb bigues planes, biguetes prefabricades i pilars.</t>
  </si>
  <si>
    <r>
      <rPr>
        <sz val="8.25"/>
        <color rgb="FF000000"/>
        <rFont val="Arial"/>
        <family val="2"/>
      </rPr>
      <t xml:space="preserve">Estructura de formigó armat, realitzada amb formigó HA-25/B/20/IIa fabricat en central, i abocament amb cubilot, amb un volum total de formigó en forjat, bigues i pilars de 0,173 m³/m², i acer UNE-EN 10080 B 500 S en zona de reforç de negatius i connectors de biguetes i cèrcols, bigues i pilars amb una quantia total de 16 kg/m², composta dels següents elements: FORJAT UNIDIRECCIONAL: horitzontal, de cantell 30 = 25+5 cm; semibigueta pretensada T-12; revoltó de formigó, 60x20x25 cm; capa de compressió de 5 cm de gruix, amb armadura de repartiment formada per malla electrosoldada ME 20x20 Ø 5-5 B 500 T 6x2,20 UNE-EN 10080; bigues planes amb cèrcols perimetrals de planta, encofrat per a bigues, muntatge i desmuntatge de sistema d'encofrat continu, amb acabat tipus industrial per revestir, format per: superfície encofrant de taulers de fusta tractada, reforçats amb varetes i perfils, amortitzables en 25 usos, estructura suport horitzontal de sotaponts metàl·lics i accessoris de muntatge, amortitzables en 150 usos i estructura suport vertical de puntals metàl·lics, amortitzables en 150 usos; PILARS: amb altura lliure de fins a 3 m, amb muntatge i desmuntatge de sistema d'encofrat de xapes metàl·liques reutilitzables. Inclús agent filmogen MasterKure 215 WB "BASF", per la cura de formigons i morters. El preu inclou l'elaboració de la ferralla (tall, doblegat i conformat d'elements) en taller industrial i el muntatge en el lloc definitiu de la seva col·locació en obra.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</si>
  <si>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</si>
  <si>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</si>
  <si>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</si>
  <si>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</si>
  <si>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</si>
  <si>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</si>
  <si>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</si>
  <si>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mt07aco020b</t>
  </si>
  <si>
    <t xml:space="preserve">U</t>
  </si>
  <si>
    <t xml:space="preserve">Separador homologat per pilars.</t>
  </si>
  <si>
    <t xml:space="preserve">mt08eup010b</t>
  </si>
  <si>
    <t xml:space="preserve">m²</t>
  </si>
  <si>
    <t xml:space="preserve">Xapa metàl·lica de 50x50 cm, per a encofrat de pilars de formigó armat de secció rectangular o quadrada, de fins a 3 m d'altura, inclús accessoris de muntatge.</t>
  </si>
  <si>
    <t xml:space="preserve">mt08eft030a</t>
  </si>
  <si>
    <t xml:space="preserve">m²</t>
  </si>
  <si>
    <t xml:space="preserve">Tauler de fusta tractada, de 22 mm d'espessor, reforçat amb varetes i perfils.</t>
  </si>
  <si>
    <t xml:space="preserve">mt08eva030</t>
  </si>
  <si>
    <t xml:space="preserve">m²</t>
  </si>
  <si>
    <t xml:space="preserve">Estructura suport per a encofrat recuperable, composta de: sotaponts metàl·lics i accessoris de muntatge.</t>
  </si>
  <si>
    <t xml:space="preserve">mt50spa081a</t>
  </si>
  <si>
    <t xml:space="preserve">U</t>
  </si>
  <si>
    <t xml:space="preserve">Puntal metàl·lic telescòpic, de fins a 3 m d'altura.</t>
  </si>
  <si>
    <t xml:space="preserve">mt08cim030b</t>
  </si>
  <si>
    <t xml:space="preserve">m³</t>
  </si>
  <si>
    <t xml:space="preserve">Fusta de pi.</t>
  </si>
  <si>
    <t xml:space="preserve">mt08var060</t>
  </si>
  <si>
    <t xml:space="preserve">kg</t>
  </si>
  <si>
    <t xml:space="preserve">Puntes d'acer de 20x100 mm.</t>
  </si>
  <si>
    <t xml:space="preserve">mt08dba010g</t>
  </si>
  <si>
    <t xml:space="preserve">l</t>
  </si>
  <si>
    <t xml:space="preserve">Agent desemmotllant, a base d'olis especials, emulsionant en aigua MasterFinish RL 294 "BASF", per a encofrats metàl·lics, fenòlics o de fusta.</t>
  </si>
  <si>
    <t xml:space="preserve">mt07bho010d</t>
  </si>
  <si>
    <t xml:space="preserve">U</t>
  </si>
  <si>
    <t xml:space="preserve">Revoltó de formigó, 60x20x25 cm. Inclús peces especials.</t>
  </si>
  <si>
    <t xml:space="preserve">mt07vse010a</t>
  </si>
  <si>
    <t xml:space="preserve">m</t>
  </si>
  <si>
    <t xml:space="preserve">Semibigueta pretensada, T-12, Lmitjana = &lt;4 m, segons UNE-EN 15037-1.</t>
  </si>
  <si>
    <t xml:space="preserve">mt07vse010b</t>
  </si>
  <si>
    <t xml:space="preserve">m</t>
  </si>
  <si>
    <t xml:space="preserve">Semibigueta pretensada, T-12, Lmitjana = 4/5 m, segons UNE-EN 15037-1.</t>
  </si>
  <si>
    <t xml:space="preserve">mt07vse010c</t>
  </si>
  <si>
    <t xml:space="preserve">m</t>
  </si>
  <si>
    <t xml:space="preserve">Semibigueta pretensada, T-12, Lmitjana = 5/6 m, segons UNE-EN 15037-1.</t>
  </si>
  <si>
    <t xml:space="preserve">mt07vse010d</t>
  </si>
  <si>
    <t xml:space="preserve">m</t>
  </si>
  <si>
    <t xml:space="preserve">Semibigueta pretensada, T-12, Lmitjana = &gt;6 m, segons UNE-EN 15037-1.</t>
  </si>
  <si>
    <t xml:space="preserve">mt07aco020c</t>
  </si>
  <si>
    <t xml:space="preserve">U</t>
  </si>
  <si>
    <t xml:space="preserve">Separador homologat per bigues.</t>
  </si>
  <si>
    <t xml:space="preserve">mt07aco010c</t>
  </si>
  <si>
    <t xml:space="preserve">kg</t>
  </si>
  <si>
    <t xml:space="preserve">Ferralla elaborada en taller industrial amb acer en barres corrugades, UNE-EN 10080 B 500 S,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</si>
  <si>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</si>
  <si>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</si>
  <si>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</si>
  <si>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mt07ame010d</t>
  </si>
  <si>
    <t xml:space="preserve">m²</t>
  </si>
  <si>
    <t xml:space="preserve">Malla electrosoldada ME 20x20 Ø 5-5 B 500 T 6x2,20 UNE-EN 10080.</t>
  </si>
  <si>
    <t xml:space="preserve">mt10haf010nga</t>
  </si>
  <si>
    <t xml:space="preserve">m³</t>
  </si>
  <si>
    <t xml:space="preserve">Formigó HA-25/B/20/IIa, fabricat en central.</t>
  </si>
  <si>
    <t xml:space="preserve">mt08cur020d</t>
  </si>
  <si>
    <t xml:space="preserve">l</t>
  </si>
  <si>
    <t xml:space="preserve">Agent filmogen MasterKure 215 WB "BASF", per la cura de formigons i morters.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</si>
  <si>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</si>
  <si>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</si>
  <si>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</si>
  <si>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</si>
  <si>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</si>
  <si>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</si>
  <si>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</si>
  <si>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</si>
  <si>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</si>
  <si>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</si>
  <si>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</si>
  <si>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</si>
  <si>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</si>
  <si>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</si>
  <si>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</si>
  <si>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</si>
  <si>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</si>
  <si>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</si>
  <si>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</si>
  <si>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</si>
  <si>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</si>
  <si>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</si>
  <si>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</si>
  <si>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</si>
  <si>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7,62€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</si>
  <si>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</si>
  <si>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</si>
  <si>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</si>
  <si>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</si>
  <si>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</si>
  <si>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15037-1:2010</t>
  </si>
  <si>
    <t xml:space="preserve">2+</t>
  </si>
  <si>
    <t xml:space="preserve">Productos  prefabricados  de  hormigón.  Sistemas de  forjado  de  vigueta  y  bovedilla.  Parte  1: Viguetas.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</si>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</sst>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6.63" customWidth="1"/>
    <col min="4" max="4" width="73.61" customWidth="1"/>
    <col min="5" max="5" width="1.19" customWidth="1"/>
    <col min="6" max="6" width="10.71" customWidth="1"/>
    <col min="7" max="7" width="2.04" customWidth="1"/>
    <col min="8" max="8" width="11.2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118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13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0.5</v>
      </c>
      <c r="G10" s="11"/>
      <c r="H10" s="12">
        <v>0.06</v>
      </c>
      <c r="I10" s="12">
        <f ca="1">ROUND(INDIRECT(ADDRESS(ROW()+(0), COLUMN()+(-3), 1))*INDIRECT(ADDRESS(ROW()+(0), COLUMN()+(-1), 1)), 2)</f>
        <v>0.03</v>
      </c>
    </row>
    <row r="11" spans="1:9" ht="24.0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0.007</v>
      </c>
      <c r="G11" s="11"/>
      <c r="H11" s="12">
        <v>48</v>
      </c>
      <c r="I11" s="12">
        <f ca="1">ROUND(INDIRECT(ADDRESS(ROW()+(0), COLUMN()+(-3), 1))*INDIRECT(ADDRESS(ROW()+(0), COLUMN()+(-1), 1)), 2)</f>
        <v>0.34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0.044</v>
      </c>
      <c r="G12" s="11"/>
      <c r="H12" s="12">
        <v>37.5</v>
      </c>
      <c r="I12" s="12">
        <f ca="1">ROUND(INDIRECT(ADDRESS(ROW()+(0), COLUMN()+(-3), 1))*INDIRECT(ADDRESS(ROW()+(0), COLUMN()+(-1), 1)), 2)</f>
        <v>1.65</v>
      </c>
    </row>
    <row r="13" spans="1:9" ht="24.0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0.007</v>
      </c>
      <c r="G13" s="11"/>
      <c r="H13" s="12">
        <v>85</v>
      </c>
      <c r="I13" s="12">
        <f ca="1">ROUND(INDIRECT(ADDRESS(ROW()+(0), COLUMN()+(-3), 1))*INDIRECT(ADDRESS(ROW()+(0), COLUMN()+(-1), 1)), 2)</f>
        <v>0.6</v>
      </c>
    </row>
    <row r="14" spans="1:9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0.027</v>
      </c>
      <c r="G14" s="11"/>
      <c r="H14" s="12">
        <v>13.37</v>
      </c>
      <c r="I14" s="12">
        <f ca="1">ROUND(INDIRECT(ADDRESS(ROW()+(0), COLUMN()+(-3), 1))*INDIRECT(ADDRESS(ROW()+(0), COLUMN()+(-1), 1)), 2)</f>
        <v>0.36</v>
      </c>
    </row>
    <row r="15" spans="1:9" ht="13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0.003</v>
      </c>
      <c r="G15" s="11"/>
      <c r="H15" s="12">
        <v>238.16</v>
      </c>
      <c r="I15" s="12">
        <f ca="1">ROUND(INDIRECT(ADDRESS(ROW()+(0), COLUMN()+(-3), 1))*INDIRECT(ADDRESS(ROW()+(0), COLUMN()+(-1), 1)), 2)</f>
        <v>0.71</v>
      </c>
    </row>
    <row r="16" spans="1:9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0.04</v>
      </c>
      <c r="G16" s="11"/>
      <c r="H16" s="12">
        <v>7</v>
      </c>
      <c r="I16" s="12">
        <f ca="1">ROUND(INDIRECT(ADDRESS(ROW()+(0), COLUMN()+(-3), 1))*INDIRECT(ADDRESS(ROW()+(0), COLUMN()+(-1), 1)), 2)</f>
        <v>0.28</v>
      </c>
    </row>
    <row r="17" spans="1:9" ht="24.0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0.03</v>
      </c>
      <c r="G17" s="11"/>
      <c r="H17" s="12">
        <v>2.26</v>
      </c>
      <c r="I17" s="12">
        <f ca="1">ROUND(INDIRECT(ADDRESS(ROW()+(0), COLUMN()+(-3), 1))*INDIRECT(ADDRESS(ROW()+(0), COLUMN()+(-1), 1)), 2)</f>
        <v>0.07</v>
      </c>
    </row>
    <row r="18" spans="1:9" ht="13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5.25</v>
      </c>
      <c r="G18" s="11"/>
      <c r="H18" s="12">
        <v>0.6</v>
      </c>
      <c r="I18" s="12">
        <f ca="1">ROUND(INDIRECT(ADDRESS(ROW()+(0), COLUMN()+(-3), 1))*INDIRECT(ADDRESS(ROW()+(0), COLUMN()+(-1), 1)), 2)</f>
        <v>3.15</v>
      </c>
    </row>
    <row r="19" spans="1:9" ht="13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0.165</v>
      </c>
      <c r="G19" s="11"/>
      <c r="H19" s="12">
        <v>3.19</v>
      </c>
      <c r="I19" s="12">
        <f ca="1">ROUND(INDIRECT(ADDRESS(ROW()+(0), COLUMN()+(-3), 1))*INDIRECT(ADDRESS(ROW()+(0), COLUMN()+(-1), 1)), 2)</f>
        <v>0.53</v>
      </c>
    </row>
    <row r="20" spans="1:9" ht="13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0.908</v>
      </c>
      <c r="G20" s="11"/>
      <c r="H20" s="12">
        <v>3.87</v>
      </c>
      <c r="I20" s="12">
        <f ca="1">ROUND(INDIRECT(ADDRESS(ROW()+(0), COLUMN()+(-3), 1))*INDIRECT(ADDRESS(ROW()+(0), COLUMN()+(-1), 1)), 2)</f>
        <v>3.51</v>
      </c>
    </row>
    <row r="21" spans="1:9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0.495</v>
      </c>
      <c r="G21" s="11"/>
      <c r="H21" s="12">
        <v>4.13</v>
      </c>
      <c r="I21" s="12">
        <f ca="1">ROUND(INDIRECT(ADDRESS(ROW()+(0), COLUMN()+(-3), 1))*INDIRECT(ADDRESS(ROW()+(0), COLUMN()+(-1), 1)), 2)</f>
        <v>2.04</v>
      </c>
    </row>
    <row r="22" spans="1:9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0.083</v>
      </c>
      <c r="G22" s="11"/>
      <c r="H22" s="12">
        <v>4.52</v>
      </c>
      <c r="I22" s="12">
        <f ca="1">ROUND(INDIRECT(ADDRESS(ROW()+(0), COLUMN()+(-3), 1))*INDIRECT(ADDRESS(ROW()+(0), COLUMN()+(-1), 1)), 2)</f>
        <v>0.38</v>
      </c>
    </row>
    <row r="23" spans="1:9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0.8</v>
      </c>
      <c r="G23" s="11"/>
      <c r="H23" s="12">
        <v>0.08</v>
      </c>
      <c r="I23" s="12">
        <f ca="1">ROUND(INDIRECT(ADDRESS(ROW()+(0), COLUMN()+(-3), 1))*INDIRECT(ADDRESS(ROW()+(0), COLUMN()+(-1), 1)), 2)</f>
        <v>0.06</v>
      </c>
    </row>
    <row r="24" spans="1:9" ht="24.0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16</v>
      </c>
      <c r="G24" s="11"/>
      <c r="H24" s="12">
        <v>0.81</v>
      </c>
      <c r="I24" s="12">
        <f ca="1">ROUND(INDIRECT(ADDRESS(ROW()+(0), COLUMN()+(-3), 1))*INDIRECT(ADDRESS(ROW()+(0), COLUMN()+(-1), 1)), 2)</f>
        <v>12.96</v>
      </c>
    </row>
    <row r="25" spans="1:9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0.135</v>
      </c>
      <c r="G25" s="11"/>
      <c r="H25" s="12">
        <v>1.1</v>
      </c>
      <c r="I25" s="12">
        <f ca="1">ROUND(INDIRECT(ADDRESS(ROW()+(0), COLUMN()+(-3), 1))*INDIRECT(ADDRESS(ROW()+(0), COLUMN()+(-1), 1)), 2)</f>
        <v>0.15</v>
      </c>
    </row>
    <row r="26" spans="1:9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1.1</v>
      </c>
      <c r="G26" s="11"/>
      <c r="H26" s="12">
        <v>1.35</v>
      </c>
      <c r="I26" s="12">
        <f ca="1">ROUND(INDIRECT(ADDRESS(ROW()+(0), COLUMN()+(-3), 1))*INDIRECT(ADDRESS(ROW()+(0), COLUMN()+(-1), 1)), 2)</f>
        <v>1.49</v>
      </c>
    </row>
    <row r="27" spans="1:9" ht="13.5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1">
        <v>0.182</v>
      </c>
      <c r="G27" s="11"/>
      <c r="H27" s="12">
        <v>67.42</v>
      </c>
      <c r="I27" s="12">
        <f ca="1">ROUND(INDIRECT(ADDRESS(ROW()+(0), COLUMN()+(-3), 1))*INDIRECT(ADDRESS(ROW()+(0), COLUMN()+(-1), 1)), 2)</f>
        <v>12.27</v>
      </c>
    </row>
    <row r="28" spans="1:9" ht="13.50" thickBot="1" customHeight="1">
      <c r="A28" s="1" t="s">
        <v>66</v>
      </c>
      <c r="B28" s="1"/>
      <c r="C28" s="10" t="s">
        <v>67</v>
      </c>
      <c r="D28" s="1" t="s">
        <v>68</v>
      </c>
      <c r="E28" s="1"/>
      <c r="F28" s="13">
        <v>0.15</v>
      </c>
      <c r="G28" s="13"/>
      <c r="H28" s="14">
        <v>1.61</v>
      </c>
      <c r="I28" s="14">
        <f ca="1">ROUND(INDIRECT(ADDRESS(ROW()+(0), COLUMN()+(-3), 1))*INDIRECT(ADDRESS(ROW()+(0), COLUMN()+(-1), 1)), 2)</f>
        <v>0.24</v>
      </c>
    </row>
    <row r="29" spans="1:9" ht="13.50" thickBot="1" customHeight="1">
      <c r="A29" s="15"/>
      <c r="B29" s="15"/>
      <c r="C29" s="15"/>
      <c r="D29" s="15"/>
      <c r="E29" s="15"/>
      <c r="F29" s="9" t="s">
        <v>69</v>
      </c>
      <c r="G29" s="9"/>
      <c r="H29" s="9"/>
      <c r="I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1))), 2)</f>
        <v>40.82</v>
      </c>
    </row>
    <row r="30" spans="1:9" ht="13.50" thickBot="1" customHeight="1">
      <c r="A30" s="15">
        <v>2</v>
      </c>
      <c r="B30" s="15"/>
      <c r="C30" s="15"/>
      <c r="D30" s="18" t="s">
        <v>70</v>
      </c>
      <c r="E30" s="18"/>
      <c r="F30" s="18"/>
      <c r="G30" s="18"/>
      <c r="H30" s="15"/>
      <c r="I30" s="15"/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0.988</v>
      </c>
      <c r="G31" s="11"/>
      <c r="H31" s="12">
        <v>24.5</v>
      </c>
      <c r="I31" s="12">
        <f ca="1">ROUND(INDIRECT(ADDRESS(ROW()+(0), COLUMN()+(-3), 1))*INDIRECT(ADDRESS(ROW()+(0), COLUMN()+(-1), 1)), 2)</f>
        <v>24.21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1">
        <v>0.999</v>
      </c>
      <c r="G32" s="11"/>
      <c r="H32" s="12">
        <v>21.75</v>
      </c>
      <c r="I32" s="12">
        <f ca="1">ROUND(INDIRECT(ADDRESS(ROW()+(0), COLUMN()+(-3), 1))*INDIRECT(ADDRESS(ROW()+(0), COLUMN()+(-1), 1)), 2)</f>
        <v>21.73</v>
      </c>
    </row>
    <row r="33" spans="1:9" ht="13.50" thickBot="1" customHeight="1">
      <c r="A33" s="1" t="s">
        <v>77</v>
      </c>
      <c r="B33" s="1"/>
      <c r="C33" s="10" t="s">
        <v>78</v>
      </c>
      <c r="D33" s="1" t="s">
        <v>79</v>
      </c>
      <c r="E33" s="1"/>
      <c r="F33" s="11">
        <v>0.207</v>
      </c>
      <c r="G33" s="11"/>
      <c r="H33" s="12">
        <v>24.5</v>
      </c>
      <c r="I33" s="12">
        <f ca="1">ROUND(INDIRECT(ADDRESS(ROW()+(0), COLUMN()+(-3), 1))*INDIRECT(ADDRESS(ROW()+(0), COLUMN()+(-1), 1)), 2)</f>
        <v>5.07</v>
      </c>
    </row>
    <row r="34" spans="1:9" ht="13.50" thickBot="1" customHeight="1">
      <c r="A34" s="1" t="s">
        <v>80</v>
      </c>
      <c r="B34" s="1"/>
      <c r="C34" s="10" t="s">
        <v>81</v>
      </c>
      <c r="D34" s="1" t="s">
        <v>82</v>
      </c>
      <c r="E34" s="1"/>
      <c r="F34" s="11">
        <v>0.207</v>
      </c>
      <c r="G34" s="11"/>
      <c r="H34" s="12">
        <v>21.75</v>
      </c>
      <c r="I34" s="12">
        <f ca="1">ROUND(INDIRECT(ADDRESS(ROW()+(0), COLUMN()+(-3), 1))*INDIRECT(ADDRESS(ROW()+(0), COLUMN()+(-1), 1)), 2)</f>
        <v>4.5</v>
      </c>
    </row>
    <row r="35" spans="1:9" ht="13.50" thickBot="1" customHeight="1">
      <c r="A35" s="1" t="s">
        <v>83</v>
      </c>
      <c r="B35" s="1"/>
      <c r="C35" s="10" t="s">
        <v>84</v>
      </c>
      <c r="D35" s="1" t="s">
        <v>85</v>
      </c>
      <c r="E35" s="1"/>
      <c r="F35" s="11">
        <v>0.095</v>
      </c>
      <c r="G35" s="11"/>
      <c r="H35" s="12">
        <v>24.5</v>
      </c>
      <c r="I35" s="12">
        <f ca="1">ROUND(INDIRECT(ADDRESS(ROW()+(0), COLUMN()+(-3), 1))*INDIRECT(ADDRESS(ROW()+(0), COLUMN()+(-1), 1)), 2)</f>
        <v>2.33</v>
      </c>
    </row>
    <row r="36" spans="1:9" ht="13.50" thickBot="1" customHeight="1">
      <c r="A36" s="1" t="s">
        <v>86</v>
      </c>
      <c r="B36" s="1"/>
      <c r="C36" s="10" t="s">
        <v>87</v>
      </c>
      <c r="D36" s="1" t="s">
        <v>88</v>
      </c>
      <c r="E36" s="1"/>
      <c r="F36" s="13">
        <v>0.371</v>
      </c>
      <c r="G36" s="13"/>
      <c r="H36" s="14">
        <v>21.75</v>
      </c>
      <c r="I36" s="14">
        <f ca="1">ROUND(INDIRECT(ADDRESS(ROW()+(0), COLUMN()+(-3), 1))*INDIRECT(ADDRESS(ROW()+(0), COLUMN()+(-1), 1)), 2)</f>
        <v>8.07</v>
      </c>
    </row>
    <row r="37" spans="1:9" ht="13.50" thickBot="1" customHeight="1">
      <c r="A37" s="15"/>
      <c r="B37" s="15"/>
      <c r="C37" s="15"/>
      <c r="D37" s="15"/>
      <c r="E37" s="15"/>
      <c r="F37" s="9" t="s">
        <v>89</v>
      </c>
      <c r="G37" s="9"/>
      <c r="H37" s="9"/>
      <c r="I3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65.91</v>
      </c>
    </row>
    <row r="38" spans="1:9" ht="13.50" thickBot="1" customHeight="1">
      <c r="A38" s="15">
        <v>3</v>
      </c>
      <c r="B38" s="15"/>
      <c r="C38" s="15"/>
      <c r="D38" s="18" t="s">
        <v>90</v>
      </c>
      <c r="E38" s="18"/>
      <c r="F38" s="18"/>
      <c r="G38" s="18"/>
      <c r="H38" s="15"/>
      <c r="I38" s="15"/>
    </row>
    <row r="39" spans="1:9" ht="13.50" thickBot="1" customHeight="1">
      <c r="A39" s="19"/>
      <c r="B39" s="19"/>
      <c r="C39" s="20" t="s">
        <v>91</v>
      </c>
      <c r="D39" s="19" t="s">
        <v>92</v>
      </c>
      <c r="E39" s="19"/>
      <c r="F39" s="13">
        <v>2</v>
      </c>
      <c r="G39" s="13"/>
      <c r="H39" s="14">
        <f ca="1">ROUND(SUM(INDIRECT(ADDRESS(ROW()+(-2), COLUMN()+(1), 1)),INDIRECT(ADDRESS(ROW()+(-10), COLUMN()+(1), 1))), 2)</f>
        <v>106.73</v>
      </c>
      <c r="I39" s="14">
        <f ca="1">ROUND(INDIRECT(ADDRESS(ROW()+(0), COLUMN()+(-3), 1))*INDIRECT(ADDRESS(ROW()+(0), COLUMN()+(-1), 1))/100, 2)</f>
        <v>2.13</v>
      </c>
    </row>
    <row r="40" spans="1:9" ht="13.50" thickBot="1" customHeight="1">
      <c r="A40" s="21" t="s">
        <v>93</v>
      </c>
      <c r="B40" s="21"/>
      <c r="C40" s="22"/>
      <c r="D40" s="23"/>
      <c r="E40" s="23"/>
      <c r="F40" s="24" t="s">
        <v>94</v>
      </c>
      <c r="G40" s="24"/>
      <c r="H40" s="25"/>
      <c r="I40" s="26">
        <f ca="1">ROUND(SUM(INDIRECT(ADDRESS(ROW()+(-1), COLUMN()+(0), 1)),INDIRECT(ADDRESS(ROW()+(-3), COLUMN()+(0), 1)),INDIRECT(ADDRESS(ROW()+(-11), COLUMN()+(0), 1))), 2)</f>
        <v>108.86</v>
      </c>
    </row>
    <row r="43" spans="1:9" ht="13.50" thickBot="1" customHeight="1">
      <c r="A43" s="27" t="s">
        <v>95</v>
      </c>
      <c r="B43" s="27"/>
      <c r="C43" s="27"/>
      <c r="D43" s="27"/>
      <c r="E43" s="27" t="s">
        <v>96</v>
      </c>
      <c r="F43" s="27"/>
      <c r="G43" s="27" t="s">
        <v>97</v>
      </c>
      <c r="H43" s="27"/>
      <c r="I43" s="27" t="s">
        <v>98</v>
      </c>
    </row>
    <row r="44" spans="1:9" ht="13.50" thickBot="1" customHeight="1">
      <c r="A44" s="28" t="s">
        <v>99</v>
      </c>
      <c r="B44" s="28"/>
      <c r="C44" s="28"/>
      <c r="D44" s="28"/>
      <c r="E44" s="29">
        <v>112010</v>
      </c>
      <c r="F44" s="29"/>
      <c r="G44" s="29">
        <v>112011</v>
      </c>
      <c r="H44" s="29"/>
      <c r="I44" s="29" t="s">
        <v>100</v>
      </c>
    </row>
    <row r="45" spans="1:9" ht="13.50" thickBot="1" customHeight="1">
      <c r="A45" s="30" t="s">
        <v>101</v>
      </c>
      <c r="B45" s="30"/>
      <c r="C45" s="30"/>
      <c r="D45" s="30"/>
      <c r="E45" s="31"/>
      <c r="F45" s="31"/>
      <c r="G45" s="31"/>
      <c r="H45" s="31"/>
      <c r="I45" s="31"/>
    </row>
    <row r="48" spans="1:1" ht="33.75" thickBot="1" customHeight="1">
      <c r="A48" s="1" t="s">
        <v>102</v>
      </c>
      <c r="B48" s="1"/>
      <c r="C48" s="1"/>
      <c r="D48" s="1"/>
      <c r="E48" s="1"/>
      <c r="F48" s="1"/>
      <c r="G48" s="1"/>
      <c r="H48" s="1"/>
      <c r="I48" s="1"/>
    </row>
    <row r="49" spans="1:1" ht="33.75" thickBot="1" customHeight="1">
      <c r="A49" s="1" t="s">
        <v>103</v>
      </c>
      <c r="B49" s="1"/>
      <c r="C49" s="1"/>
      <c r="D49" s="1"/>
      <c r="E49" s="1"/>
      <c r="F49" s="1"/>
      <c r="G49" s="1"/>
      <c r="H49" s="1"/>
      <c r="I49" s="1"/>
    </row>
    <row r="50" spans="1:1" ht="33.75" thickBot="1" customHeight="1">
      <c r="A50" s="1" t="s">
        <v>104</v>
      </c>
      <c r="B50" s="1"/>
      <c r="C50" s="1"/>
      <c r="D50" s="1"/>
      <c r="E50" s="1"/>
      <c r="F50" s="1"/>
      <c r="G50" s="1"/>
      <c r="H50" s="1"/>
      <c r="I50" s="1"/>
    </row>
  </sheetData>
  <mergeCells count="109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G25"/>
    <mergeCell ref="A26:B26"/>
    <mergeCell ref="D26:E26"/>
    <mergeCell ref="F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H29"/>
    <mergeCell ref="A30:B30"/>
    <mergeCell ref="D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G33"/>
    <mergeCell ref="A34:B34"/>
    <mergeCell ref="D34:E34"/>
    <mergeCell ref="F34:G34"/>
    <mergeCell ref="A35:B35"/>
    <mergeCell ref="D35:E35"/>
    <mergeCell ref="F35:G35"/>
    <mergeCell ref="A36:B36"/>
    <mergeCell ref="D36:E36"/>
    <mergeCell ref="F36:G36"/>
    <mergeCell ref="A37:B37"/>
    <mergeCell ref="D37:E37"/>
    <mergeCell ref="F37:H37"/>
    <mergeCell ref="A38:B38"/>
    <mergeCell ref="D38:G38"/>
    <mergeCell ref="A39:B39"/>
    <mergeCell ref="D39:E39"/>
    <mergeCell ref="F39:G39"/>
    <mergeCell ref="A40:E40"/>
    <mergeCell ref="F40:H40"/>
    <mergeCell ref="A43:D43"/>
    <mergeCell ref="E43:F43"/>
    <mergeCell ref="G43:H43"/>
    <mergeCell ref="A44:D44"/>
    <mergeCell ref="E44:F45"/>
    <mergeCell ref="G44:H45"/>
    <mergeCell ref="I44:I45"/>
    <mergeCell ref="A45:D45"/>
    <mergeCell ref="A48:I48"/>
    <mergeCell ref="A49:I49"/>
    <mergeCell ref="A50:I50"/>
  </mergeCells>
  <pageMargins left="0.147638" right="0.147638" top="0.206693" bottom="0.206693" header="0.0" footer="0.0"/>
  <pageSetup paperSize="9" orientation="portrait"/>
  <rowBreaks count="0" manualBreakCount="0">
    </rowBreaks>
</worksheet>
</file>