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ull 1" sheetId="1" r:id="rId1"/>
  </sheets>
  <calcPr calcId="124519"/>
</workbook>
</file>

<file path=xl/sharedStrings.xml><?xml version="1.0" encoding="utf-8"?>
<sst xmlns="http://schemas.openxmlformats.org/spreadsheetml/2006/main" count="71" uniqueCount="71">
  <si>
    <t xml:space="preserve"/>
  </si>
  <si>
    <t xml:space="preserve">EHV015</t>
  </si>
  <si>
    <t xml:space="preserve">m³</t>
  </si>
  <si>
    <t xml:space="preserve">Biga exempta de formigó vist.</t>
  </si>
  <si>
    <r>
      <rPr>
        <sz val="8.25"/>
        <color rgb="FF000000"/>
        <rFont val="Arial"/>
        <family val="2"/>
      </rPr>
      <t xml:space="preserve">Biga exempta, recta, de formigó vist, de 40x60 cm, realitzada amb formigó HA-25/B/20/IIa fabricat en central, i abocament amb cubilot, i acer UNE-EN 10080 B 500 S, amb una quantia aproximada de 150 kg/m³; muntatge i desmuntatge de sistema d'encofrat, amb acabat vist amb textura llisa, en planta de fins a 3 m d'altura lliure, format per: superfície encofrant de taulers contraxapats fenòlics de fusta de pi, reforçats amb varetes i perfils, amortitzables en 20 usos, estructura suport horitzontal de sotaponts metàl·lics i accessoris de muntatge, amortitzables en 150 usos i estructura suport vertical de puntals metàl·lics, amortitzables en 150 usos. Inclús filferro de lligar, separadors, líquid desencofrant MasterFinish RL 211 "BASF", per evitar l'adherència del formigó a l'encofrat i agent filmogen MasterKure 220 WB "BASF", per la cura de formigons i morters. El preu inclou l'elaboració de la ferralla (tall, doblegat i conformat d'elements) en taller industrial i el muntatge en el lloc definitiu de la seva col·locació en obra.</t>
    </r>
    <r>
      <rPr>
        <sz val="8.25"/>
        <color rgb="FF000000"/>
        <rFont val="Arial"/>
        <family val="2"/>
      </rPr>
      <t xml:space="preserve">
</t>
    </r>
  </si>
  <si>
    <t xml:space="preserve">Codi</t>
  </si>
  <si>
    <t xml:space="preserve">Unitat</t>
  </si>
  <si>
    <t xml:space="preserve">Descripció</t>
  </si>
  <si>
    <t xml:space="preserve">Rendiment</t>
  </si>
  <si>
    <r>
      <rPr>
        <b/>
        <sz val="8.25"/>
        <color rgb="FF000000"/>
        <rFont val="Arial"/>
        <family val="2"/>
      </rPr>
      <t xml:space="preserve">Preu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</t>
    </r>
  </si>
  <si>
    <t xml:space="preserve">Import</t>
  </si>
  <si>
    <t xml:space="preserve">Materials</t>
  </si>
  <si>
    <t xml:space="preserve">mt08eft025a</t>
  </si>
  <si>
    <t xml:space="preserve">m²</t>
  </si>
  <si>
    <t xml:space="preserve">Tauler contraplacat fenòlic de fusta de pi, de 22 mm d'espessor, reforçat amb varetes i perfils.</t>
  </si>
  <si>
    <t xml:space="preserve">mt08eva030</t>
  </si>
  <si>
    <t xml:space="preserve">m²</t>
  </si>
  <si>
    <t xml:space="preserve">Estructura suport per a encofrat recuperable, composta de: sotaponts metàl·lics i accessoris de muntatge.</t>
  </si>
  <si>
    <t xml:space="preserve">mt50spa081a</t>
  </si>
  <si>
    <t xml:space="preserve">U</t>
  </si>
  <si>
    <t xml:space="preserve">Puntal metàl·lic telescòpic, de fins a 3 m d'altura.</t>
  </si>
  <si>
    <t xml:space="preserve">mt08cim030b</t>
  </si>
  <si>
    <t xml:space="preserve">m³</t>
  </si>
  <si>
    <t xml:space="preserve">Fusta de pi.</t>
  </si>
  <si>
    <t xml:space="preserve">mt08var060</t>
  </si>
  <si>
    <t xml:space="preserve">kg</t>
  </si>
  <si>
    <t xml:space="preserve">Puntes d'acer de 20x100 mm.</t>
  </si>
  <si>
    <t xml:space="preserve">mt08dba010e</t>
  </si>
  <si>
    <t xml:space="preserve">l</t>
  </si>
  <si>
    <t xml:space="preserve">Agent desemmotllant biodegradable en fase aquosa MasterFinish RL 211 "BASF", per a formigons amb acabat vist.</t>
  </si>
  <si>
    <t xml:space="preserve">mt07aco020c</t>
  </si>
  <si>
    <t xml:space="preserve">U</t>
  </si>
  <si>
    <t xml:space="preserve">Separador homologat per bigues.</t>
  </si>
  <si>
    <t xml:space="preserve">mt07aco010c</t>
  </si>
  <si>
    <t xml:space="preserve">kg</t>
  </si>
  <si>
    <t xml:space="preserve">Ferralla elaborada en taller industrial amb acer en barres corrugades, UNE-EN 10080 B 500 S, de varis diàmetres.</t>
  </si>
  <si>
    <t xml:space="preserve">mt08var050</t>
  </si>
  <si>
    <t xml:space="preserve">kg</t>
  </si>
  <si>
    <t xml:space="preserve">Filferro galvanitzat per a lligar, de 1,30 mm de diàmetre.</t>
  </si>
  <si>
    <t xml:space="preserve">mt10haf010nga</t>
  </si>
  <si>
    <t xml:space="preserve">m³</t>
  </si>
  <si>
    <t xml:space="preserve">Formigó HA-25/B/20/IIa, fabricat en central.</t>
  </si>
  <si>
    <t xml:space="preserve">mt08cur010g</t>
  </si>
  <si>
    <t xml:space="preserve">l</t>
  </si>
  <si>
    <t xml:space="preserve">Agent filmogen MasterKure 220 WB "BASF", per la cura de formigons i morters, amb acabat vist.</t>
  </si>
  <si>
    <t xml:space="preserve">Subtotal materials:</t>
  </si>
  <si>
    <t xml:space="preserve">Mà d'obra</t>
  </si>
  <si>
    <t xml:space="preserve">mo044</t>
  </si>
  <si>
    <t xml:space="preserve">h</t>
  </si>
  <si>
    <t xml:space="preserve">Oficial 1ª encofrador.</t>
  </si>
  <si>
    <t xml:space="preserve">mo091</t>
  </si>
  <si>
    <t xml:space="preserve">h</t>
  </si>
  <si>
    <t xml:space="preserve">Ajudant encofrador.</t>
  </si>
  <si>
    <t xml:space="preserve">mo043</t>
  </si>
  <si>
    <t xml:space="preserve">h</t>
  </si>
  <si>
    <t xml:space="preserve">Oficial 1ª ferrallista.</t>
  </si>
  <si>
    <t xml:space="preserve">mo090</t>
  </si>
  <si>
    <t xml:space="preserve">h</t>
  </si>
  <si>
    <t xml:space="preserve">Ajudant ferrallista.</t>
  </si>
  <si>
    <t xml:space="preserve">mo045</t>
  </si>
  <si>
    <t xml:space="preserve">h</t>
  </si>
  <si>
    <t xml:space="preserve">Oficial 1ª estructurista, en treballs de posada en obra del formigó.</t>
  </si>
  <si>
    <t xml:space="preserve">mo092</t>
  </si>
  <si>
    <t xml:space="preserve">h</t>
  </si>
  <si>
    <t xml:space="preserve">Ajudant estructurista, en treballs de posada en obra del formigó.</t>
  </si>
  <si>
    <t xml:space="preserve">Subtotal mà d'obra:</t>
  </si>
  <si>
    <t xml:space="preserve">Costos directes complementaris</t>
  </si>
  <si>
    <t xml:space="preserve">%</t>
  </si>
  <si>
    <t xml:space="preserve">Costos directes complementaris</t>
  </si>
  <si>
    <t xml:space="preserve">Cost de manteniment decennal: 57,10€ en els primers 10 anys.</t>
  </si>
  <si>
    <r>
      <rPr>
        <b/>
        <sz val="8.25"/>
        <color rgb="FF000000"/>
        <rFont val="Arial"/>
        <family val="2"/>
      </rPr>
      <t xml:space="preserve">Costos directes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</si>
</sst>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6.29" customWidth="1"/>
    <col min="3" max="3" width="6.46" customWidth="1"/>
    <col min="4" max="4" width="73.78" customWidth="1"/>
    <col min="5" max="5" width="12.75" customWidth="1"/>
    <col min="6" max="6" width="11.22" customWidth="1"/>
    <col min="7" max="7" width="10.03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87.00" thickBot="1" customHeight="1">
      <c r="A5" s="5" t="s">
        <v>4</v>
      </c>
      <c r="B5" s="5"/>
      <c r="C5" s="5"/>
      <c r="D5" s="5"/>
      <c r="E5" s="5"/>
      <c r="F5" s="5"/>
      <c r="G5" s="5"/>
    </row>
    <row r="8" spans="1:7" ht="24.00" thickBot="1" customHeight="1">
      <c r="A8" s="6" t="s">
        <v>5</v>
      </c>
      <c r="B8" s="6"/>
      <c r="C8" s="6" t="s">
        <v>6</v>
      </c>
      <c r="D8" s="6" t="s">
        <v>7</v>
      </c>
      <c r="E8" s="7" t="s">
        <v>8</v>
      </c>
      <c r="F8" s="7" t="s">
        <v>9</v>
      </c>
      <c r="G8" s="7" t="s">
        <v>10</v>
      </c>
    </row>
    <row r="9" spans="1:7" ht="13.50" thickBot="1" customHeight="1">
      <c r="A9" s="8">
        <v>1</v>
      </c>
      <c r="B9" s="8"/>
      <c r="C9" s="8"/>
      <c r="D9" s="9" t="s">
        <v>11</v>
      </c>
      <c r="E9" s="9"/>
      <c r="F9" s="8"/>
      <c r="G9" s="8"/>
    </row>
    <row r="10" spans="1:7" ht="24.00" thickBot="1" customHeight="1">
      <c r="A10" s="1" t="s">
        <v>12</v>
      </c>
      <c r="B10" s="1"/>
      <c r="C10" s="10" t="s">
        <v>13</v>
      </c>
      <c r="D10" s="1" t="s">
        <v>14</v>
      </c>
      <c r="E10" s="11">
        <v>0.383</v>
      </c>
      <c r="F10" s="12">
        <v>50.78</v>
      </c>
      <c r="G10" s="12">
        <f ca="1">ROUND(INDIRECT(ADDRESS(ROW()+(0), COLUMN()+(-2), 1))*INDIRECT(ADDRESS(ROW()+(0), COLUMN()+(-1), 1)), 2)</f>
        <v>19.45</v>
      </c>
    </row>
    <row r="11" spans="1:7" ht="24.00" thickBot="1" customHeight="1">
      <c r="A11" s="1" t="s">
        <v>15</v>
      </c>
      <c r="B11" s="1"/>
      <c r="C11" s="10" t="s">
        <v>16</v>
      </c>
      <c r="D11" s="1" t="s">
        <v>17</v>
      </c>
      <c r="E11" s="11">
        <v>0.051</v>
      </c>
      <c r="F11" s="12">
        <v>85</v>
      </c>
      <c r="G11" s="12">
        <f ca="1">ROUND(INDIRECT(ADDRESS(ROW()+(0), COLUMN()+(-2), 1))*INDIRECT(ADDRESS(ROW()+(0), COLUMN()+(-1), 1)), 2)</f>
        <v>4.34</v>
      </c>
    </row>
    <row r="12" spans="1:7" ht="13.50" thickBot="1" customHeight="1">
      <c r="A12" s="1" t="s">
        <v>18</v>
      </c>
      <c r="B12" s="1"/>
      <c r="C12" s="10" t="s">
        <v>19</v>
      </c>
      <c r="D12" s="1" t="s">
        <v>20</v>
      </c>
      <c r="E12" s="11">
        <v>0.178</v>
      </c>
      <c r="F12" s="12">
        <v>13.37</v>
      </c>
      <c r="G12" s="12">
        <f ca="1">ROUND(INDIRECT(ADDRESS(ROW()+(0), COLUMN()+(-2), 1))*INDIRECT(ADDRESS(ROW()+(0), COLUMN()+(-1), 1)), 2)</f>
        <v>2.38</v>
      </c>
    </row>
    <row r="13" spans="1:7" ht="13.50" thickBot="1" customHeight="1">
      <c r="A13" s="1" t="s">
        <v>21</v>
      </c>
      <c r="B13" s="1"/>
      <c r="C13" s="10" t="s">
        <v>22</v>
      </c>
      <c r="D13" s="1" t="s">
        <v>23</v>
      </c>
      <c r="E13" s="11">
        <v>0.02</v>
      </c>
      <c r="F13" s="12">
        <v>238.16</v>
      </c>
      <c r="G13" s="12">
        <f ca="1">ROUND(INDIRECT(ADDRESS(ROW()+(0), COLUMN()+(-2), 1))*INDIRECT(ADDRESS(ROW()+(0), COLUMN()+(-1), 1)), 2)</f>
        <v>4.76</v>
      </c>
    </row>
    <row r="14" spans="1:7" ht="13.50" thickBot="1" customHeight="1">
      <c r="A14" s="1" t="s">
        <v>24</v>
      </c>
      <c r="B14" s="1"/>
      <c r="C14" s="10" t="s">
        <v>25</v>
      </c>
      <c r="D14" s="1" t="s">
        <v>26</v>
      </c>
      <c r="E14" s="11">
        <v>0.267</v>
      </c>
      <c r="F14" s="12">
        <v>7</v>
      </c>
      <c r="G14" s="12">
        <f ca="1">ROUND(INDIRECT(ADDRESS(ROW()+(0), COLUMN()+(-2), 1))*INDIRECT(ADDRESS(ROW()+(0), COLUMN()+(-1), 1)), 2)</f>
        <v>1.87</v>
      </c>
    </row>
    <row r="15" spans="1:7" ht="24.00" thickBot="1" customHeight="1">
      <c r="A15" s="1" t="s">
        <v>27</v>
      </c>
      <c r="B15" s="1"/>
      <c r="C15" s="10" t="s">
        <v>28</v>
      </c>
      <c r="D15" s="1" t="s">
        <v>29</v>
      </c>
      <c r="E15" s="11">
        <v>0.087</v>
      </c>
      <c r="F15" s="12">
        <v>6.21</v>
      </c>
      <c r="G15" s="12">
        <f ca="1">ROUND(INDIRECT(ADDRESS(ROW()+(0), COLUMN()+(-2), 1))*INDIRECT(ADDRESS(ROW()+(0), COLUMN()+(-1), 1)), 2)</f>
        <v>0.54</v>
      </c>
    </row>
    <row r="16" spans="1:7" ht="13.50" thickBot="1" customHeight="1">
      <c r="A16" s="1" t="s">
        <v>30</v>
      </c>
      <c r="B16" s="1"/>
      <c r="C16" s="10" t="s">
        <v>31</v>
      </c>
      <c r="D16" s="1" t="s">
        <v>32</v>
      </c>
      <c r="E16" s="11">
        <v>4</v>
      </c>
      <c r="F16" s="12">
        <v>0.08</v>
      </c>
      <c r="G16" s="12">
        <f ca="1">ROUND(INDIRECT(ADDRESS(ROW()+(0), COLUMN()+(-2), 1))*INDIRECT(ADDRESS(ROW()+(0), COLUMN()+(-1), 1)), 2)</f>
        <v>0.32</v>
      </c>
    </row>
    <row r="17" spans="1:7" ht="24.00" thickBot="1" customHeight="1">
      <c r="A17" s="1" t="s">
        <v>33</v>
      </c>
      <c r="B17" s="1"/>
      <c r="C17" s="10" t="s">
        <v>34</v>
      </c>
      <c r="D17" s="1" t="s">
        <v>35</v>
      </c>
      <c r="E17" s="11">
        <v>150</v>
      </c>
      <c r="F17" s="12">
        <v>0.81</v>
      </c>
      <c r="G17" s="12">
        <f ca="1">ROUND(INDIRECT(ADDRESS(ROW()+(0), COLUMN()+(-2), 1))*INDIRECT(ADDRESS(ROW()+(0), COLUMN()+(-1), 1)), 2)</f>
        <v>121.5</v>
      </c>
    </row>
    <row r="18" spans="1:7" ht="13.50" thickBot="1" customHeight="1">
      <c r="A18" s="1" t="s">
        <v>36</v>
      </c>
      <c r="B18" s="1"/>
      <c r="C18" s="10" t="s">
        <v>37</v>
      </c>
      <c r="D18" s="1" t="s">
        <v>38</v>
      </c>
      <c r="E18" s="11">
        <v>1.35</v>
      </c>
      <c r="F18" s="12">
        <v>1.1</v>
      </c>
      <c r="G18" s="12">
        <f ca="1">ROUND(INDIRECT(ADDRESS(ROW()+(0), COLUMN()+(-2), 1))*INDIRECT(ADDRESS(ROW()+(0), COLUMN()+(-1), 1)), 2)</f>
        <v>1.49</v>
      </c>
    </row>
    <row r="19" spans="1:7" ht="13.50" thickBot="1" customHeight="1">
      <c r="A19" s="1" t="s">
        <v>39</v>
      </c>
      <c r="B19" s="1"/>
      <c r="C19" s="10" t="s">
        <v>40</v>
      </c>
      <c r="D19" s="1" t="s">
        <v>41</v>
      </c>
      <c r="E19" s="11">
        <v>1.05</v>
      </c>
      <c r="F19" s="12">
        <v>67.42</v>
      </c>
      <c r="G19" s="12">
        <f ca="1">ROUND(INDIRECT(ADDRESS(ROW()+(0), COLUMN()+(-2), 1))*INDIRECT(ADDRESS(ROW()+(0), COLUMN()+(-1), 1)), 2)</f>
        <v>70.79</v>
      </c>
    </row>
    <row r="20" spans="1:7" ht="24.00" thickBot="1" customHeight="1">
      <c r="A20" s="1" t="s">
        <v>42</v>
      </c>
      <c r="B20" s="1"/>
      <c r="C20" s="10" t="s">
        <v>43</v>
      </c>
      <c r="D20" s="1" t="s">
        <v>44</v>
      </c>
      <c r="E20" s="13">
        <v>1.25</v>
      </c>
      <c r="F20" s="14">
        <v>3.33</v>
      </c>
      <c r="G20" s="14">
        <f ca="1">ROUND(INDIRECT(ADDRESS(ROW()+(0), COLUMN()+(-2), 1))*INDIRECT(ADDRESS(ROW()+(0), COLUMN()+(-1), 1)), 2)</f>
        <v>4.16</v>
      </c>
    </row>
    <row r="21" spans="1:7" ht="13.50" thickBot="1" customHeight="1">
      <c r="A21" s="15"/>
      <c r="B21" s="15"/>
      <c r="C21" s="15"/>
      <c r="D21" s="15"/>
      <c r="E21" s="9" t="s">
        <v>45</v>
      </c>
      <c r="F21" s="9"/>
      <c r="G21" s="17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1)),INDIRECT(ADDRESS(ROW()+(-10), COLUMN()+(0), 1)),INDIRECT(ADDRESS(ROW()+(-11), COLUMN()+(0), 1))), 2)</f>
        <v>231.6</v>
      </c>
    </row>
    <row r="22" spans="1:7" ht="13.50" thickBot="1" customHeight="1">
      <c r="A22" s="15">
        <v>2</v>
      </c>
      <c r="B22" s="15"/>
      <c r="C22" s="15"/>
      <c r="D22" s="18" t="s">
        <v>46</v>
      </c>
      <c r="E22" s="18"/>
      <c r="F22" s="15"/>
      <c r="G22" s="15"/>
    </row>
    <row r="23" spans="1:7" ht="13.50" thickBot="1" customHeight="1">
      <c r="A23" s="1" t="s">
        <v>47</v>
      </c>
      <c r="B23" s="1"/>
      <c r="C23" s="10" t="s">
        <v>48</v>
      </c>
      <c r="D23" s="1" t="s">
        <v>49</v>
      </c>
      <c r="E23" s="11">
        <v>7.619</v>
      </c>
      <c r="F23" s="12">
        <v>24.5</v>
      </c>
      <c r="G23" s="12">
        <f ca="1">ROUND(INDIRECT(ADDRESS(ROW()+(0), COLUMN()+(-2), 1))*INDIRECT(ADDRESS(ROW()+(0), COLUMN()+(-1), 1)), 2)</f>
        <v>186.67</v>
      </c>
    </row>
    <row r="24" spans="1:7" ht="13.50" thickBot="1" customHeight="1">
      <c r="A24" s="1" t="s">
        <v>50</v>
      </c>
      <c r="B24" s="1"/>
      <c r="C24" s="10" t="s">
        <v>51</v>
      </c>
      <c r="D24" s="1" t="s">
        <v>52</v>
      </c>
      <c r="E24" s="11">
        <v>7.619</v>
      </c>
      <c r="F24" s="12">
        <v>21.75</v>
      </c>
      <c r="G24" s="12">
        <f ca="1">ROUND(INDIRECT(ADDRESS(ROW()+(0), COLUMN()+(-2), 1))*INDIRECT(ADDRESS(ROW()+(0), COLUMN()+(-1), 1)), 2)</f>
        <v>165.71</v>
      </c>
    </row>
    <row r="25" spans="1:7" ht="13.50" thickBot="1" customHeight="1">
      <c r="A25" s="1" t="s">
        <v>53</v>
      </c>
      <c r="B25" s="1"/>
      <c r="C25" s="10" t="s">
        <v>54</v>
      </c>
      <c r="D25" s="1" t="s">
        <v>55</v>
      </c>
      <c r="E25" s="11">
        <v>1.714</v>
      </c>
      <c r="F25" s="12">
        <v>24.5</v>
      </c>
      <c r="G25" s="12">
        <f ca="1">ROUND(INDIRECT(ADDRESS(ROW()+(0), COLUMN()+(-2), 1))*INDIRECT(ADDRESS(ROW()+(0), COLUMN()+(-1), 1)), 2)</f>
        <v>41.99</v>
      </c>
    </row>
    <row r="26" spans="1:7" ht="13.50" thickBot="1" customHeight="1">
      <c r="A26" s="1" t="s">
        <v>56</v>
      </c>
      <c r="B26" s="1"/>
      <c r="C26" s="10" t="s">
        <v>57</v>
      </c>
      <c r="D26" s="1" t="s">
        <v>58</v>
      </c>
      <c r="E26" s="11">
        <v>1.714</v>
      </c>
      <c r="F26" s="12">
        <v>21.75</v>
      </c>
      <c r="G26" s="12">
        <f ca="1">ROUND(INDIRECT(ADDRESS(ROW()+(0), COLUMN()+(-2), 1))*INDIRECT(ADDRESS(ROW()+(0), COLUMN()+(-1), 1)), 2)</f>
        <v>37.28</v>
      </c>
    </row>
    <row r="27" spans="1:7" ht="13.50" thickBot="1" customHeight="1">
      <c r="A27" s="1" t="s">
        <v>59</v>
      </c>
      <c r="B27" s="1"/>
      <c r="C27" s="10" t="s">
        <v>60</v>
      </c>
      <c r="D27" s="1" t="s">
        <v>61</v>
      </c>
      <c r="E27" s="11">
        <v>0.486</v>
      </c>
      <c r="F27" s="12">
        <v>24.5</v>
      </c>
      <c r="G27" s="12">
        <f ca="1">ROUND(INDIRECT(ADDRESS(ROW()+(0), COLUMN()+(-2), 1))*INDIRECT(ADDRESS(ROW()+(0), COLUMN()+(-1), 1)), 2)</f>
        <v>11.91</v>
      </c>
    </row>
    <row r="28" spans="1:7" ht="13.50" thickBot="1" customHeight="1">
      <c r="A28" s="1" t="s">
        <v>62</v>
      </c>
      <c r="B28" s="1"/>
      <c r="C28" s="10" t="s">
        <v>63</v>
      </c>
      <c r="D28" s="1" t="s">
        <v>64</v>
      </c>
      <c r="E28" s="13">
        <v>1.957</v>
      </c>
      <c r="F28" s="14">
        <v>21.75</v>
      </c>
      <c r="G28" s="14">
        <f ca="1">ROUND(INDIRECT(ADDRESS(ROW()+(0), COLUMN()+(-2), 1))*INDIRECT(ADDRESS(ROW()+(0), COLUMN()+(-1), 1)), 2)</f>
        <v>42.56</v>
      </c>
    </row>
    <row r="29" spans="1:7" ht="13.50" thickBot="1" customHeight="1">
      <c r="A29" s="15"/>
      <c r="B29" s="15"/>
      <c r="C29" s="15"/>
      <c r="D29" s="15"/>
      <c r="E29" s="9" t="s">
        <v>65</v>
      </c>
      <c r="F29" s="9"/>
      <c r="G29" s="17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1))), 2)</f>
        <v>486.12</v>
      </c>
    </row>
    <row r="30" spans="1:7" ht="13.50" thickBot="1" customHeight="1">
      <c r="A30" s="15">
        <v>3</v>
      </c>
      <c r="B30" s="15"/>
      <c r="C30" s="15"/>
      <c r="D30" s="18" t="s">
        <v>66</v>
      </c>
      <c r="E30" s="18"/>
      <c r="F30" s="15"/>
      <c r="G30" s="15"/>
    </row>
    <row r="31" spans="1:7" ht="13.50" thickBot="1" customHeight="1">
      <c r="A31" s="19"/>
      <c r="B31" s="19"/>
      <c r="C31" s="20" t="s">
        <v>67</v>
      </c>
      <c r="D31" s="19" t="s">
        <v>68</v>
      </c>
      <c r="E31" s="13">
        <v>2</v>
      </c>
      <c r="F31" s="14">
        <f ca="1">ROUND(SUM(INDIRECT(ADDRESS(ROW()+(-2), COLUMN()+(1), 1)),INDIRECT(ADDRESS(ROW()+(-10), COLUMN()+(1), 1))), 2)</f>
        <v>717.72</v>
      </c>
      <c r="G31" s="14">
        <f ca="1">ROUND(INDIRECT(ADDRESS(ROW()+(0), COLUMN()+(-2), 1))*INDIRECT(ADDRESS(ROW()+(0), COLUMN()+(-1), 1))/100, 2)</f>
        <v>14.35</v>
      </c>
    </row>
    <row r="32" spans="1:7" ht="13.50" thickBot="1" customHeight="1">
      <c r="A32" s="21" t="s">
        <v>69</v>
      </c>
      <c r="B32" s="21"/>
      <c r="C32" s="22"/>
      <c r="D32" s="23"/>
      <c r="E32" s="24" t="s">
        <v>70</v>
      </c>
      <c r="F32" s="25"/>
      <c r="G32" s="26">
        <f ca="1">ROUND(SUM(INDIRECT(ADDRESS(ROW()+(-1), COLUMN()+(0), 1)),INDIRECT(ADDRESS(ROW()+(-3), COLUMN()+(0), 1)),INDIRECT(ADDRESS(ROW()+(-11), COLUMN()+(0), 1))), 2)</f>
        <v>732.07</v>
      </c>
    </row>
  </sheetData>
  <mergeCells count="34">
    <mergeCell ref="A1:G1"/>
    <mergeCell ref="C3:G3"/>
    <mergeCell ref="A5:G5"/>
    <mergeCell ref="A8:B8"/>
    <mergeCell ref="A9:B9"/>
    <mergeCell ref="D9:E9"/>
    <mergeCell ref="A10:B10"/>
    <mergeCell ref="A11:B11"/>
    <mergeCell ref="A12:B12"/>
    <mergeCell ref="A13:B13"/>
    <mergeCell ref="A14:B14"/>
    <mergeCell ref="A15:B15"/>
    <mergeCell ref="A16:B16"/>
    <mergeCell ref="A17:B17"/>
    <mergeCell ref="A18:B18"/>
    <mergeCell ref="A19:B19"/>
    <mergeCell ref="A20:B20"/>
    <mergeCell ref="A21:B21"/>
    <mergeCell ref="E21:F21"/>
    <mergeCell ref="A22:B22"/>
    <mergeCell ref="D22:E22"/>
    <mergeCell ref="A23:B23"/>
    <mergeCell ref="A24:B24"/>
    <mergeCell ref="A25:B25"/>
    <mergeCell ref="A26:B26"/>
    <mergeCell ref="A27:B27"/>
    <mergeCell ref="A28:B28"/>
    <mergeCell ref="A29:B29"/>
    <mergeCell ref="E29:F29"/>
    <mergeCell ref="A30:B30"/>
    <mergeCell ref="D30:E30"/>
    <mergeCell ref="A31:B31"/>
    <mergeCell ref="A32:D32"/>
    <mergeCell ref="E32:F32"/>
  </mergeCells>
  <pageMargins left="0.147638" right="0.147638" top="0.206693" bottom="0.206693" header="0.0" footer="0.0"/>
  <pageSetup paperSize="9" orientation="portrait"/>
  <rowBreaks count="0" manualBreakCount="0">
    </rowBreaks>
</worksheet>
</file>