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<sst xmlns="http://schemas.openxmlformats.org/spreadsheetml/2006/main" count="42" uniqueCount="42">
  <si>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</si>
  <si>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EHY030</t>
  </si>
  <si>
    <t xml:space="preserve">m²</t>
  </si>
  <si>
    <t xml:space="preserve">Morter per a reparació no estructural de formigó, a força de ciment.</t>
  </si>
  <si>
    <r>
      <rPr>
        <sz val="8.25"/>
        <color rgb="FF000000"/>
        <rFont val="Arial"/>
        <family val="2"/>
      </rPr>
      <t xml:space="preserve">Reparació no estructural en edificis i estructures de formigó (barraques, buits, nius de graves, etc.) mitjançant aplicació manual de </t>
    </r>
    <r>
      <rPr>
        <b/>
        <sz val="8.25"/>
        <color rgb="FF000000"/>
        <rFont val="Arial"/>
        <family val="2"/>
      </rPr>
      <t xml:space="preserve">morter modificat amb polímers, d'anivellació superficial, MasterEmaco N 5200 "BASF", amb una resistència a compressió a 28 dies major o igual a 31 N/mm², </t>
    </r>
    <r>
      <rPr>
        <b/>
        <sz val="8.25"/>
        <color rgb="FF000000"/>
        <rFont val="Arial"/>
        <family val="2"/>
      </rPr>
      <t xml:space="preserve">classe R2</t>
    </r>
    <r>
      <rPr>
        <b/>
        <sz val="8.25"/>
        <color rgb="FF000000"/>
        <rFont val="Arial"/>
        <family val="2"/>
      </rPr>
      <t xml:space="preserve"> segons </t>
    </r>
    <r>
      <rPr>
        <b/>
        <sz val="8.25"/>
        <color rgb="FF000000"/>
        <rFont val="Arial"/>
        <family val="2"/>
      </rPr>
      <t xml:space="preserve">UNE-EN 1504-3</t>
    </r>
    <r>
      <rPr>
        <sz val="8.25"/>
        <color rgb="FF000000"/>
        <rFont val="Arial"/>
        <family val="2"/>
      </rPr>
      <t xml:space="preserve">, en capa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 mm de gruix mitjà, acabat </t>
    </r>
    <r>
      <rPr>
        <b/>
        <sz val="8.25"/>
        <color rgb="FF000000"/>
        <rFont val="Arial"/>
        <family val="2"/>
      </rPr>
      <t xml:space="preserve">remolinat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</si>
  <si>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</si>
  <si>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</si>
  <si>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</si>
  <si>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</si>
  <si>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</si>
  <si>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</si>
  <si>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</si>
  <si>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mt09reh080b</t>
  </si>
  <si>
    <t xml:space="preserve">kg</t>
  </si>
  <si>
    <t xml:space="preserve">Morter modificat amb polímers, d'anivellació superficial, MasterEmaco N 5200 "BASF", amb una resistència a compressió a 28 dies major o igual a 31 N/mm², classe R2 segons UNE-EN 1504-3, per a reparació no estructural del formigó.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</si>
  <si>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</si>
  <si>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</si>
  <si>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</si>
  <si>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</si>
  <si>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</si>
  <si>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</si>
  <si>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</si>
  <si>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</si>
  <si>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</si>
  <si>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</si>
  <si>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</si>
  <si>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</si>
  <si>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</si>
  <si>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</si>
  <si>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</si>
  <si>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</si>
  <si>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</si>
  <si>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</si>
  <si>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</si>
  <si>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</si>
  <si>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</si>
  <si>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1504-3:2006</t>
  </si>
  <si>
    <t xml:space="preserve">1/2+/3/4</t>
  </si>
  <si>
    <t xml:space="preserve">Productos  y  sistemas  para  la  protección  y reparación  de  estructuras  de  hormigón.  Parte 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</si>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</sst>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58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30.000000</v>
      </c>
      <c r="H10" s="10"/>
      <c r="I10" s="11">
        <v>1.580000</v>
      </c>
      <c r="J10" s="11">
        <f ca="1">ROUND(INDIRECT(ADDRESS(ROW()+(0), COLUMN()+(-3), 1))*INDIRECT(ADDRESS(ROW()+(0), COLUMN()+(-1), 1)), 2)</f>
        <v>47.400000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2">
        <v>0.004000</v>
      </c>
      <c r="H11" s="12"/>
      <c r="I11" s="13">
        <v>1.500000</v>
      </c>
      <c r="J11" s="13">
        <f ca="1">ROUND(INDIRECT(ADDRESS(ROW()+(0), COLUMN()+(-3), 1))*INDIRECT(ADDRESS(ROW()+(0), COLUMN()+(-1), 1)), 2)</f>
        <v>0.010000</v>
      </c>
    </row>
    <row r="12" spans="1:10" ht="13.50" thickBot="1" customHeight="1">
      <c r="A12" s="14"/>
      <c r="B12" s="14"/>
      <c r="C12" s="14"/>
      <c r="D12" s="14"/>
      <c r="E12" s="14"/>
      <c r="F12" s="14"/>
      <c r="G12" s="8" t="s">
        <v>18</v>
      </c>
      <c r="H12" s="8"/>
      <c r="I12" s="8"/>
      <c r="J12" s="16">
        <f ca="1">ROUND(SUM(INDIRECT(ADDRESS(ROW()+(-1), COLUMN()+(0), 1)),INDIRECT(ADDRESS(ROW()+(-2), COLUMN()+(0), 1))), 2)</f>
        <v>47.410000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0">
        <v>0.624000</v>
      </c>
      <c r="H14" s="10"/>
      <c r="I14" s="11">
        <v>23.300000</v>
      </c>
      <c r="J14" s="11">
        <f ca="1">ROUND(INDIRECT(ADDRESS(ROW()+(0), COLUMN()+(-3), 1))*INDIRECT(ADDRESS(ROW()+(0), COLUMN()+(-1), 1)), 2)</f>
        <v>14.540000</v>
      </c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2">
        <v>0.624000</v>
      </c>
      <c r="H15" s="12"/>
      <c r="I15" s="13">
        <v>19.470000</v>
      </c>
      <c r="J15" s="13">
        <f ca="1">ROUND(INDIRECT(ADDRESS(ROW()+(0), COLUMN()+(-3), 1))*INDIRECT(ADDRESS(ROW()+(0), COLUMN()+(-1), 1)), 2)</f>
        <v>12.150000</v>
      </c>
    </row>
    <row r="16" spans="1:10" ht="13.50" thickBot="1" customHeight="1">
      <c r="A16" s="14"/>
      <c r="B16" s="14"/>
      <c r="C16" s="14"/>
      <c r="D16" s="14"/>
      <c r="E16" s="14"/>
      <c r="F16" s="14"/>
      <c r="G16" s="8" t="s">
        <v>26</v>
      </c>
      <c r="H16" s="8"/>
      <c r="I16" s="8"/>
      <c r="J16" s="16">
        <f ca="1">ROUND(SUM(INDIRECT(ADDRESS(ROW()+(-1), COLUMN()+(0), 1)),INDIRECT(ADDRESS(ROW()+(-2), COLUMN()+(0), 1))), 2)</f>
        <v>26.690000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8"/>
      <c r="B18" s="18"/>
      <c r="C18" s="19" t="s">
        <v>28</v>
      </c>
      <c r="D18" s="19"/>
      <c r="E18" s="18" t="s">
        <v>29</v>
      </c>
      <c r="F18" s="18"/>
      <c r="G18" s="12">
        <v>2.000000</v>
      </c>
      <c r="H18" s="12"/>
      <c r="I18" s="13">
        <f ca="1">ROUND(SUM(INDIRECT(ADDRESS(ROW()+(-2), COLUMN()+(1), 1)),INDIRECT(ADDRESS(ROW()+(-6), COLUMN()+(1), 1))), 2)</f>
        <v>74.100000</v>
      </c>
      <c r="J18" s="13">
        <f ca="1">ROUND(INDIRECT(ADDRESS(ROW()+(0), COLUMN()+(-3), 1))*INDIRECT(ADDRESS(ROW()+(0), COLUMN()+(-1), 1))/100, 2)</f>
        <v>1.480000</v>
      </c>
    </row>
    <row r="19" spans="1:10" ht="13.50" thickBot="1" customHeight="1">
      <c r="A19" s="20" t="s">
        <v>30</v>
      </c>
      <c r="B19" s="20"/>
      <c r="C19" s="21"/>
      <c r="D19" s="21"/>
      <c r="E19" s="22"/>
      <c r="F19" s="22"/>
      <c r="G19" s="23" t="s">
        <v>31</v>
      </c>
      <c r="H19" s="23"/>
      <c r="I19" s="24"/>
      <c r="J19" s="25">
        <f ca="1">ROUND(SUM(INDIRECT(ADDRESS(ROW()+(-1), COLUMN()+(0), 1)),INDIRECT(ADDRESS(ROW()+(-3), COLUMN()+(0), 1)),INDIRECT(ADDRESS(ROW()+(-7), COLUMN()+(0), 1))), 2)</f>
        <v>75.580000</v>
      </c>
    </row>
    <row r="22" spans="1:10" ht="13.50" thickBot="1" customHeight="1">
      <c r="A22" s="26" t="s">
        <v>32</v>
      </c>
      <c r="B22" s="26"/>
      <c r="C22" s="26"/>
      <c r="D22" s="26"/>
      <c r="E22" s="26"/>
      <c r="F22" s="26" t="s">
        <v>33</v>
      </c>
      <c r="G22" s="26"/>
      <c r="H22" s="26" t="s">
        <v>34</v>
      </c>
      <c r="I22" s="26"/>
      <c r="J22" s="26" t="s">
        <v>35</v>
      </c>
    </row>
    <row r="23" spans="1:10" ht="13.50" thickBot="1" customHeight="1">
      <c r="A23" s="27" t="s">
        <v>36</v>
      </c>
      <c r="B23" s="27"/>
      <c r="C23" s="27"/>
      <c r="D23" s="27"/>
      <c r="E23" s="27"/>
      <c r="F23" s="28">
        <v>1102006.000000</v>
      </c>
      <c r="G23" s="28"/>
      <c r="H23" s="28">
        <v>112009.000000</v>
      </c>
      <c r="I23" s="28"/>
      <c r="J23" s="28" t="s">
        <v>37</v>
      </c>
    </row>
    <row r="24" spans="1:10" ht="24.00" thickBot="1" customHeight="1">
      <c r="A24" s="29" t="s">
        <v>38</v>
      </c>
      <c r="B24" s="29"/>
      <c r="C24" s="29"/>
      <c r="D24" s="29"/>
      <c r="E24" s="29"/>
      <c r="F24" s="30"/>
      <c r="G24" s="30"/>
      <c r="H24" s="30"/>
      <c r="I24" s="30"/>
      <c r="J24" s="30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