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<sst xmlns="http://schemas.openxmlformats.org/spreadsheetml/2006/main" count="45" uniqueCount="45">
  <si>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</si>
  <si>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NIO020</t>
  </si>
  <si>
    <t xml:space="preserve">Ut</t>
  </si>
  <si>
    <t xml:space="preserve">Segellat impermeabilitzant de passamurs per a pas d'instal·lacions, en mur de formigó.</t>
  </si>
  <si>
    <r>
      <rPr>
        <sz val="8.25"/>
        <color rgb="FF000000"/>
        <rFont val="Arial"/>
        <family val="2"/>
      </rPr>
      <t xml:space="preserve">Segellat impermeabilitzant de passamurs per a pas d'instal·lacions, en mur de formigó, compost de </t>
    </r>
    <r>
      <rPr>
        <b/>
        <sz val="8.25"/>
        <color rgb="FF000000"/>
        <rFont val="Arial"/>
        <family val="2"/>
      </rPr>
      <t xml:space="preserve">cordó de polietilè expandit de cel·les tancades, de secció circular de 50 mm de diàmetre, MasterSeal 920 "BASF"</t>
    </r>
    <r>
      <rPr>
        <sz val="8.25"/>
        <color rgb="FF000000"/>
        <rFont val="Arial"/>
        <family val="2"/>
      </rPr>
      <t xml:space="preserve">, col·locat a l'interior del passamurs, per a fons de junt; </t>
    </r>
    <r>
      <rPr>
        <b/>
        <sz val="8.25"/>
        <color rgb="FF000000"/>
        <rFont val="Arial"/>
        <family val="2"/>
      </rPr>
      <t xml:space="preserve">massilla viscoelàstica monocomponent, Stopaq FN 2100 H "BASF"</t>
    </r>
    <r>
      <rPr>
        <sz val="8.25"/>
        <color rgb="FF000000"/>
        <rFont val="Arial"/>
        <family val="2"/>
      </rPr>
      <t xml:space="preserve">, aplicada amb pistola des del fons de junt cap a fora, per a reomplert del passamurs i </t>
    </r>
    <r>
      <rPr>
        <b/>
        <sz val="8.25"/>
        <color rgb="FF000000"/>
        <rFont val="Arial"/>
        <family val="2"/>
      </rPr>
      <t xml:space="preserve">morter modificat amb polímers, d'anivellació superficial, MasterEmaco N 5100 FC "BASF", amb una resistència a compressió a 28 dies major o igual a 25 N/mm², </t>
    </r>
    <r>
      <rPr>
        <b/>
        <sz val="8.25"/>
        <color rgb="FF000000"/>
        <rFont val="Arial"/>
        <family val="2"/>
      </rPr>
      <t xml:space="preserve">classe R2</t>
    </r>
    <r>
      <rPr>
        <b/>
        <sz val="8.25"/>
        <color rgb="FF000000"/>
        <rFont val="Arial"/>
        <family val="2"/>
      </rPr>
      <t xml:space="preserve"> segons </t>
    </r>
    <r>
      <rPr>
        <b/>
        <sz val="8.25"/>
        <color rgb="FF000000"/>
        <rFont val="Arial"/>
        <family val="2"/>
      </rPr>
      <t xml:space="preserve">UNE-EN 1504-3</t>
    </r>
    <r>
      <rPr>
        <sz val="8.25"/>
        <color rgb="FF000000"/>
        <rFont val="Arial"/>
        <family val="2"/>
      </rPr>
      <t xml:space="preserve">, aplicat amb paleta en capa fina, per a revestiment.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</si>
  <si>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</si>
  <si>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</si>
  <si>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</si>
  <si>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</si>
  <si>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</si>
  <si>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</si>
  <si>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</si>
  <si>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mt15bas010p</t>
  </si>
  <si>
    <t xml:space="preserve">m</t>
  </si>
  <si>
    <t xml:space="preserve">Cordó de polietilè expandit de cel·les tancades, de secció circular de 50 mm de diàmetre, MasterSeal 920 "BASF", per al replè de fons de junt.</t>
  </si>
  <si>
    <t xml:space="preserve">mt15bas470d</t>
  </si>
  <si>
    <t xml:space="preserve">Ut</t>
  </si>
  <si>
    <t xml:space="preserve">Cartutx de 310 cm³ de massilla viscoelàstica monocomponent, Stopaq FN 2100 H "BASF".</t>
  </si>
  <si>
    <t xml:space="preserve">mt09reh090b</t>
  </si>
  <si>
    <t xml:space="preserve">kg</t>
  </si>
  <si>
    <t xml:space="preserve">Morter modificat amb polímers, d'anivellació superficial, per l'aplicació en capa fina, MasterEmaco N 5100 FC, per a reparació no estructural del formigó.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</si>
  <si>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</si>
  <si>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</si>
  <si>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</si>
  <si>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</si>
  <si>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</si>
  <si>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</si>
  <si>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</si>
  <si>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</si>
  <si>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</si>
  <si>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</si>
  <si>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</si>
  <si>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</si>
  <si>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</si>
  <si>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</si>
  <si>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</si>
  <si>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</si>
  <si>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</si>
  <si>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</si>
  <si>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</si>
  <si>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</si>
  <si>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y sistemas para la protección y reparación  de estructuras de hormigón - Parte 3: Reparación estructural y no estructural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</si>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</sst>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6.63" customWidth="1"/>
    <col min="3" max="3" width="1.70" customWidth="1"/>
    <col min="4" max="4" width="18.87" customWidth="1"/>
    <col min="5" max="5" width="32.13" customWidth="1"/>
    <col min="6" max="6" width="5.44" customWidth="1"/>
    <col min="7" max="7" width="1.02" customWidth="1"/>
    <col min="8" max="8" width="6.80" customWidth="1"/>
    <col min="9" max="9" width="3.91" customWidth="1"/>
    <col min="10" max="10" width="2.55" customWidth="1"/>
    <col min="11" max="11" width="6.63" customWidth="1"/>
    <col min="12" max="12" width="4.08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0.050000</v>
      </c>
      <c r="I9" s="14"/>
      <c r="J9" s="14"/>
      <c r="K9" s="15">
        <v>0.930000</v>
      </c>
      <c r="L9" s="15"/>
      <c r="M9" s="15">
        <f ca="1">ROUND(INDIRECT(ADDRESS(ROW()+(0), COLUMN()+(-5), 1))*INDIRECT(ADDRESS(ROW()+(0), COLUMN()+(-2), 1)), 2)</f>
        <v>0.050000</v>
      </c>
    </row>
    <row r="10" spans="1:13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0.645000</v>
      </c>
      <c r="I10" s="14"/>
      <c r="J10" s="14"/>
      <c r="K10" s="15">
        <v>20.030000</v>
      </c>
      <c r="L10" s="15"/>
      <c r="M10" s="15">
        <f ca="1">ROUND(INDIRECT(ADDRESS(ROW()+(0), COLUMN()+(-5), 1))*INDIRECT(ADDRESS(ROW()+(0), COLUMN()+(-2), 1)), 2)</f>
        <v>12.920000</v>
      </c>
    </row>
    <row r="11" spans="1:13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6">
        <v>0.030000</v>
      </c>
      <c r="I11" s="16"/>
      <c r="J11" s="16"/>
      <c r="K11" s="17">
        <v>1.670000</v>
      </c>
      <c r="L11" s="17"/>
      <c r="M11" s="17">
        <f ca="1">ROUND(INDIRECT(ADDRESS(ROW()+(0), COLUMN()+(-5), 1))*INDIRECT(ADDRESS(ROW()+(0), COLUMN()+(-2), 1)), 2)</f>
        <v>0.050000</v>
      </c>
    </row>
    <row r="12" spans="1:13" ht="13.50" thickBot="1" customHeight="1">
      <c r="A12" s="18"/>
      <c r="B12" s="18"/>
      <c r="C12" s="18"/>
      <c r="D12" s="18"/>
      <c r="E12" s="18"/>
      <c r="F12" s="18"/>
      <c r="G12" s="18"/>
      <c r="H12" s="12" t="s">
        <v>21</v>
      </c>
      <c r="I12" s="12"/>
      <c r="J12" s="12"/>
      <c r="K12" s="12"/>
      <c r="L12" s="12"/>
      <c r="M12" s="20">
        <f ca="1">ROUND(SUM(INDIRECT(ADDRESS(ROW()+(-1), COLUMN()+(0), 1)),INDIRECT(ADDRESS(ROW()+(-2), COLUMN()+(0), 1)),INDIRECT(ADDRESS(ROW()+(-3), COLUMN()+(0), 1))), 2)</f>
        <v>13.020000</v>
      </c>
    </row>
    <row r="13" spans="1:13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21"/>
      <c r="J13" s="21"/>
      <c r="K13" s="18"/>
      <c r="L13" s="18"/>
      <c r="M13" s="18"/>
    </row>
    <row r="14" spans="1:13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"/>
      <c r="H14" s="14">
        <v>0.096000</v>
      </c>
      <c r="I14" s="14"/>
      <c r="J14" s="14"/>
      <c r="K14" s="15">
        <v>23.300000</v>
      </c>
      <c r="L14" s="15"/>
      <c r="M14" s="15">
        <f ca="1">ROUND(INDIRECT(ADDRESS(ROW()+(0), COLUMN()+(-5), 1))*INDIRECT(ADDRESS(ROW()+(0), COLUMN()+(-2), 1)), 2)</f>
        <v>2.240000</v>
      </c>
    </row>
    <row r="15" spans="1:13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6">
        <v>0.147000</v>
      </c>
      <c r="I15" s="16"/>
      <c r="J15" s="16"/>
      <c r="K15" s="17">
        <v>20.680000</v>
      </c>
      <c r="L15" s="17"/>
      <c r="M15" s="17">
        <f ca="1">ROUND(INDIRECT(ADDRESS(ROW()+(0), COLUMN()+(-5), 1))*INDIRECT(ADDRESS(ROW()+(0), COLUMN()+(-2), 1)), 2)</f>
        <v>3.040000</v>
      </c>
    </row>
    <row r="16" spans="1:13" ht="13.50" thickBot="1" customHeight="1">
      <c r="A16" s="18"/>
      <c r="B16" s="18"/>
      <c r="C16" s="18"/>
      <c r="D16" s="18"/>
      <c r="E16" s="18"/>
      <c r="F16" s="18"/>
      <c r="G16" s="18"/>
      <c r="H16" s="12" t="s">
        <v>29</v>
      </c>
      <c r="I16" s="12"/>
      <c r="J16" s="12"/>
      <c r="K16" s="12"/>
      <c r="L16" s="12"/>
      <c r="M16" s="20">
        <f ca="1">ROUND(SUM(INDIRECT(ADDRESS(ROW()+(-1), COLUMN()+(0), 1)),INDIRECT(ADDRESS(ROW()+(-2), COLUMN()+(0), 1))), 2)</f>
        <v>5.280000</v>
      </c>
    </row>
    <row r="17" spans="1:13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21"/>
      <c r="J17" s="21"/>
      <c r="K17" s="18"/>
      <c r="L17" s="18"/>
      <c r="M17" s="18"/>
    </row>
    <row r="18" spans="1:13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22"/>
      <c r="H18" s="16">
        <v>2.000000</v>
      </c>
      <c r="I18" s="16"/>
      <c r="J18" s="16"/>
      <c r="K18" s="17">
        <f ca="1">ROUND(SUM(INDIRECT(ADDRESS(ROW()+(-2), COLUMN()+(2), 1)),INDIRECT(ADDRESS(ROW()+(-6), COLUMN()+(2), 1))), 2)</f>
        <v>18.300000</v>
      </c>
      <c r="L18" s="17"/>
      <c r="M18" s="17">
        <f ca="1">ROUND(INDIRECT(ADDRESS(ROW()+(0), COLUMN()+(-5), 1))*INDIRECT(ADDRESS(ROW()+(0), COLUMN()+(-2), 1))/100, 2)</f>
        <v>0.370000</v>
      </c>
    </row>
    <row r="19" spans="1:13" ht="13.50" thickBot="1" customHeight="1">
      <c r="A19" s="6" t="s">
        <v>33</v>
      </c>
      <c r="B19" s="7"/>
      <c r="C19" s="8"/>
      <c r="D19" s="8"/>
      <c r="E19" s="8"/>
      <c r="F19" s="8"/>
      <c r="G19" s="8"/>
      <c r="H19" s="24" t="s">
        <v>34</v>
      </c>
      <c r="I19" s="24"/>
      <c r="J19" s="24"/>
      <c r="K19" s="25"/>
      <c r="L19" s="25"/>
      <c r="M19" s="26">
        <f ca="1">ROUND(SUM(INDIRECT(ADDRESS(ROW()+(-1), COLUMN()+(0), 1)),INDIRECT(ADDRESS(ROW()+(-3), COLUMN()+(0), 1)),INDIRECT(ADDRESS(ROW()+(-7), COLUMN()+(0), 1))), 2)</f>
        <v>18.670000</v>
      </c>
    </row>
    <row r="22" spans="1:13" ht="13.50" thickBot="1" customHeight="1">
      <c r="A22" s="27" t="s">
        <v>35</v>
      </c>
      <c r="B22" s="27"/>
      <c r="C22" s="27"/>
      <c r="D22" s="27"/>
      <c r="E22" s="27"/>
      <c r="F22" s="27"/>
      <c r="G22" s="27" t="s">
        <v>36</v>
      </c>
      <c r="H22" s="27"/>
      <c r="I22" s="27"/>
      <c r="J22" s="27" t="s">
        <v>37</v>
      </c>
      <c r="K22" s="27"/>
      <c r="L22" s="27"/>
      <c r="M22" s="27" t="s">
        <v>38</v>
      </c>
    </row>
    <row r="23" spans="1:13" ht="13.50" thickBot="1" customHeight="1">
      <c r="A23" s="28" t="s">
        <v>39</v>
      </c>
      <c r="B23" s="28"/>
      <c r="C23" s="28"/>
      <c r="D23" s="28"/>
      <c r="E23" s="28"/>
      <c r="F23" s="28"/>
      <c r="G23" s="29">
        <v>1102006.000000</v>
      </c>
      <c r="H23" s="29"/>
      <c r="I23" s="29"/>
      <c r="J23" s="29">
        <v>112009.000000</v>
      </c>
      <c r="K23" s="29"/>
      <c r="L23" s="29"/>
      <c r="M23" s="29" t="s">
        <v>40</v>
      </c>
    </row>
    <row r="24" spans="1:13" ht="24.00" thickBot="1" customHeight="1">
      <c r="A24" s="30" t="s">
        <v>41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50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L12"/>
    <mergeCell ref="C13:J13"/>
    <mergeCell ref="K13:L13"/>
    <mergeCell ref="C14:G14"/>
    <mergeCell ref="H14:J14"/>
    <mergeCell ref="K14:L14"/>
    <mergeCell ref="C15:G15"/>
    <mergeCell ref="H15:J15"/>
    <mergeCell ref="K15:L15"/>
    <mergeCell ref="C16:G16"/>
    <mergeCell ref="H16:L16"/>
    <mergeCell ref="C17:J17"/>
    <mergeCell ref="K17:L17"/>
    <mergeCell ref="C18:G18"/>
    <mergeCell ref="H18:J18"/>
    <mergeCell ref="K18:L18"/>
    <mergeCell ref="A19:G19"/>
    <mergeCell ref="H19:L19"/>
    <mergeCell ref="A22:F22"/>
    <mergeCell ref="G22:I22"/>
    <mergeCell ref="J22:L22"/>
    <mergeCell ref="A23:F23"/>
    <mergeCell ref="G23:I24"/>
    <mergeCell ref="J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