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<sst xmlns="http://schemas.openxmlformats.org/spreadsheetml/2006/main" count="105" uniqueCount="105">
  <si>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</si>
  <si>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QVI030</t>
  </si>
  <si>
    <t xml:space="preserve">m²</t>
  </si>
  <si>
    <t xml:space="preserve">Coberta verda intensiva transitable. Sistema Diadem 750 "PROJAR".</t>
  </si>
  <si>
    <r>
      <rPr>
        <sz val="8.25"/>
        <color rgb="FF000000"/>
        <rFont val="Arial"/>
        <family val="2"/>
      </rPr>
      <t xml:space="preserve">Coberta plana transitable, no ventilada, enjardinada intensiva, sistema Diadem 750 "PROJAR", composta de: formació de pendents: argila expandida, abocada en sec i consolidada en la seva superfície amb beurada de ciment, amb espessor medi de 10 cm, amb capa de regularització de morter de ciment, industrial, M-5 de 4 cm d'espessor; impermeabilització bicapa adherida: làmina de betum modificat amb elastòmer SBS, LBM(SBS)-30-FV i làmina de betum modificat amb elastòmer SBS, LBM(SBS)-30-FP, totalment adherides amb bufador, sense coincidir les seves juntes; capa separadora sota protecció: feltre de protecció i retenció Diadem VLS-500 "PROJAR", de geotèxtil no teixit sintètic, amb una massa superficial de 500 g/m²; membrana antiarrels flexible de policlorur de vinil plastificat (PVC-P), Diadem FLW-1000 "PROJAR", color marró; capa drenant i retenidora d'aigua: làmina drenant Diadem DiaDrain 60H "PROJAR"; capa filtrant: filtre Diadem VLF-200 "PROJAR", de geotèxtil de fibres de polipropilè; capa de protecció: substrat CoverPro Garden "PROJAR", de 500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</si>
  <si>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</si>
  <si>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</si>
  <si>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</si>
  <si>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</si>
  <si>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</si>
  <si>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</si>
  <si>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</si>
  <si>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</si>
  <si>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</si>
  <si>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</si>
  <si>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</si>
  <si>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</si>
  <si>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</si>
  <si>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</si>
  <si>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</si>
  <si>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</si>
  <si>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</si>
  <si>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</si>
  <si>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</si>
  <si>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</si>
  <si>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</si>
  <si>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</si>
  <si>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</si>
  <si>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</si>
  <si>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</si>
  <si>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</si>
  <si>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</si>
  <si>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</si>
  <si>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</si>
  <si>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</si>
  <si>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</si>
  <si>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mt14lba010c</t>
  </si>
  <si>
    <t xml:space="preserve">m²</t>
  </si>
  <si>
    <t xml:space="preserve">Làmina de betum modificat amb elastòmer SBS, LBM(SBS)-30-FP, de 2,5 mm d'espessor, massa nominal 3 kg/m², amb armadura de feltre de polièster no teixit de 160 g/m², de superfície no protegida. Segons UNE-EN 13707.</t>
  </si>
  <si>
    <t xml:space="preserve">mt14lbp020h</t>
  </si>
  <si>
    <t xml:space="preserve">m²</t>
  </si>
  <si>
    <t xml:space="preserve">Membrana antiarrels flexible de policlorur de vinil plastificat (PVC-P), Diadem FLW-1000 "PROJAR", color marró, amb resistència als productes bituminosos i als olis, subministrada en rotllos de 6x25 m; per a cobertes verdes.</t>
  </si>
  <si>
    <t xml:space="preserve">mt14lbp040rc</t>
  </si>
  <si>
    <t xml:space="preserve">m²</t>
  </si>
  <si>
    <t xml:space="preserve">Feltre de protecció i retenció Diadem VLS-500 "PROJAR", de geotèxtil no teixit sintètic, compost per un 70% de fibres de polietersulfona i un 30% de fibres de polipropilè unides per repuntat, de 4 mm d'espessor, retenció d'aigua 7 l/m², permeabilitat a l'aigua 50 mm/s, resistència a la tracció longitudinal 4,4 kN/m, resistència CBR a punxonament 3,3 kN i massa superficial 500 g/m², subministrat en rotllos.</t>
  </si>
  <si>
    <t xml:space="preserve">mt14lbp030xc</t>
  </si>
  <si>
    <t xml:space="preserve">m²</t>
  </si>
  <si>
    <t xml:space="preserve">Làmina drenant i retenidora d'aigua, Diadem DiaDrain 60H "PROJAR", de poliestirè reciclat d'alt impacte (HIPS), amb nòduls de 60 mm d'altura i perforacions en tota la superfície, resistència a la compressió 122 kN/m², retenció d'aigua 30,45 l/m², capacitat de drenatge 2,06 l/(s·m) amb un pendent del 2%, Euroclasse E de reacció al foc, segons UNE-EN 13501-1, subministrada en plaques de 194x94 cm.</t>
  </si>
  <si>
    <t xml:space="preserve">mt14lbp050i</t>
  </si>
  <si>
    <t xml:space="preserve">m²</t>
  </si>
  <si>
    <t xml:space="preserve">Filtre Diadem VLF-200 "PROJAR", de geotèxtil no teixit sintètic, compost per fibres de polipropilè unides per tiretes, resistència a la tracció longitudinal 16 kN/m, resistència CBR a punxonament 2,35 kN i massa superficial 200 g/m², subministrat en rotllos.</t>
  </si>
  <si>
    <t xml:space="preserve">mt48sap010c</t>
  </si>
  <si>
    <t xml:space="preserve">m³</t>
  </si>
  <si>
    <t xml:space="preserve">Substrat CoverPro Garden "PROJAR", compost de grava, roca volcànica o sorra de sílice i fibra de coco i torba; amb pH de 6, subministrat en sacs Big Bag, per a cobertes verdes.</t>
  </si>
  <si>
    <t xml:space="preserve">mt01arc010</t>
  </si>
  <si>
    <t xml:space="preserve">t</t>
  </si>
  <si>
    <t xml:space="preserve">Cantells rodats de 16 a 32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</si>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</sst>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5.44" customWidth="1"/>
    <col min="5" max="5" width="74.80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33.86</v>
      </c>
      <c r="J14" s="12">
        <f ca="1">ROUND(INDIRECT(ADDRESS(ROW()+(0), COLUMN()+(-3), 1))*INDIRECT(ADDRESS(ROW()+(0), COLUMN()+(-1), 1)), 2)</f>
        <v>2.54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1.46</v>
      </c>
      <c r="J16" s="12">
        <f ca="1">ROUND(INDIRECT(ADDRESS(ROW()+(0), COLUMN()+(-3), 1))*INDIRECT(ADDRESS(ROW()+(0), COLUMN()+(-1), 1)), 2)</f>
        <v>0.44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3.54</v>
      </c>
      <c r="J17" s="12">
        <f ca="1">ROUND(INDIRECT(ADDRESS(ROW()+(0), COLUMN()+(-3), 1))*INDIRECT(ADDRESS(ROW()+(0), COLUMN()+(-1), 1)), 2)</f>
        <v>3.89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3.58</v>
      </c>
      <c r="J18" s="12">
        <f ca="1">ROUND(INDIRECT(ADDRESS(ROW()+(0), COLUMN()+(-3), 1))*INDIRECT(ADDRESS(ROW()+(0), COLUMN()+(-1), 1)), 2)</f>
        <v>3.94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10.83</v>
      </c>
      <c r="J19" s="12">
        <f ca="1">ROUND(INDIRECT(ADDRESS(ROW()+(0), COLUMN()+(-3), 1))*INDIRECT(ADDRESS(ROW()+(0), COLUMN()+(-1), 1)), 2)</f>
        <v>11.15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2.38</v>
      </c>
      <c r="J20" s="12">
        <f ca="1">ROUND(INDIRECT(ADDRESS(ROW()+(0), COLUMN()+(-3), 1))*INDIRECT(ADDRESS(ROW()+(0), COLUMN()+(-1), 1)), 2)</f>
        <v>2.62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25.51</v>
      </c>
      <c r="J21" s="12">
        <f ca="1">ROUND(INDIRECT(ADDRESS(ROW()+(0), COLUMN()+(-3), 1))*INDIRECT(ADDRESS(ROW()+(0), COLUMN()+(-1), 1)), 2)</f>
        <v>26.79</v>
      </c>
    </row>
    <row r="22" spans="1:10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1.62</v>
      </c>
      <c r="J22" s="12">
        <f ca="1">ROUND(INDIRECT(ADDRESS(ROW()+(0), COLUMN()+(-3), 1))*INDIRECT(ADDRESS(ROW()+(0), COLUMN()+(-1), 1)), 2)</f>
        <v>1.78</v>
      </c>
    </row>
    <row r="23" spans="1:10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0.69</v>
      </c>
      <c r="H23" s="11"/>
      <c r="I23" s="12">
        <v>65.83</v>
      </c>
      <c r="J23" s="12">
        <f ca="1">ROUND(INDIRECT(ADDRESS(ROW()+(0), COLUMN()+(-3), 1))*INDIRECT(ADDRESS(ROW()+(0), COLUMN()+(-1), 1)), 2)</f>
        <v>45.42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0.04</v>
      </c>
      <c r="H24" s="13"/>
      <c r="I24" s="14">
        <v>28</v>
      </c>
      <c r="J24" s="14">
        <f ca="1">ROUND(INDIRECT(ADDRESS(ROW()+(0), COLUMN()+(-3), 1))*INDIRECT(ADDRESS(ROW()+(0), COLUMN()+(-1), 1)), 2)</f>
        <v>1.12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114.84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0.114</v>
      </c>
      <c r="H27" s="11"/>
      <c r="I27" s="12">
        <v>24.5</v>
      </c>
      <c r="J27" s="12">
        <f ca="1">ROUND(INDIRECT(ADDRESS(ROW()+(0), COLUMN()+(-3), 1))*INDIRECT(ADDRESS(ROW()+(0), COLUMN()+(-1), 1)), 2)</f>
        <v>2.79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0.368</v>
      </c>
      <c r="H28" s="11"/>
      <c r="I28" s="12">
        <v>20.46</v>
      </c>
      <c r="J28" s="12">
        <f ca="1">ROUND(INDIRECT(ADDRESS(ROW()+(0), COLUMN()+(-3), 1))*INDIRECT(ADDRESS(ROW()+(0), COLUMN()+(-1), 1)), 2)</f>
        <v>7.53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0.455</v>
      </c>
      <c r="H29" s="11"/>
      <c r="I29" s="12">
        <v>24.5</v>
      </c>
      <c r="J29" s="12">
        <f ca="1">ROUND(INDIRECT(ADDRESS(ROW()+(0), COLUMN()+(-3), 1))*INDIRECT(ADDRESS(ROW()+(0), COLUMN()+(-1), 1)), 2)</f>
        <v>11.15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0.455</v>
      </c>
      <c r="H30" s="11"/>
      <c r="I30" s="12">
        <v>21.75</v>
      </c>
      <c r="J30" s="12">
        <f ca="1">ROUND(INDIRECT(ADDRESS(ROW()+(0), COLUMN()+(-3), 1))*INDIRECT(ADDRESS(ROW()+(0), COLUMN()+(-1), 1)), 2)</f>
        <v>9.9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1.618</v>
      </c>
      <c r="H31" s="11"/>
      <c r="I31" s="12">
        <v>24.5</v>
      </c>
      <c r="J31" s="12">
        <f ca="1">ROUND(INDIRECT(ADDRESS(ROW()+(0), COLUMN()+(-3), 1))*INDIRECT(ADDRESS(ROW()+(0), COLUMN()+(-1), 1)), 2)</f>
        <v>39.64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1.618</v>
      </c>
      <c r="H32" s="13"/>
      <c r="I32" s="14">
        <v>21.75</v>
      </c>
      <c r="J32" s="14">
        <f ca="1">ROUND(INDIRECT(ADDRESS(ROW()+(0), COLUMN()+(-3), 1))*INDIRECT(ADDRESS(ROW()+(0), COLUMN()+(-1), 1)), 2)</f>
        <v>35.19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106.2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221.04</v>
      </c>
      <c r="J35" s="14">
        <f ca="1">ROUND(INDIRECT(ADDRESS(ROW()+(0), COLUMN()+(-3), 1))*INDIRECT(ADDRESS(ROW()+(0), COLUMN()+(-1), 1))/100, 2)</f>
        <v>4.42</v>
      </c>
    </row>
    <row r="36" spans="1:10" ht="13.50" thickBot="1" customHeight="1">
      <c r="A36" s="8"/>
      <c r="B36" s="8"/>
      <c r="C36" s="8"/>
      <c r="D36" s="8"/>
      <c r="E36" s="8"/>
      <c r="F36" s="8"/>
      <c r="G36" s="21" t="s">
        <v>81</v>
      </c>
      <c r="H36" s="21"/>
      <c r="I36" s="21"/>
      <c r="J36" s="22">
        <f ca="1">ROUND(SUM(INDIRECT(ADDRESS(ROW()+(-1), COLUMN()+(0), 1)),INDIRECT(ADDRESS(ROW()+(-3), COLUMN()+(0), 1)),INDIRECT(ADDRESS(ROW()+(-11), COLUMN()+(0), 1))), 2)</f>
        <v>225.46</v>
      </c>
    </row>
    <row r="39" spans="1:10" ht="13.50" thickBot="1" customHeight="1">
      <c r="A39" s="23" t="s">
        <v>82</v>
      </c>
      <c r="B39" s="23"/>
      <c r="C39" s="23"/>
      <c r="D39" s="23"/>
      <c r="E39" s="23"/>
      <c r="F39" s="23" t="s">
        <v>83</v>
      </c>
      <c r="G39" s="23"/>
      <c r="H39" s="23" t="s">
        <v>84</v>
      </c>
      <c r="I39" s="23"/>
      <c r="J39" s="23" t="s">
        <v>85</v>
      </c>
    </row>
    <row r="40" spans="1:10" ht="13.50" thickBot="1" customHeight="1">
      <c r="A40" s="24" t="s">
        <v>86</v>
      </c>
      <c r="B40" s="24"/>
      <c r="C40" s="24"/>
      <c r="D40" s="24"/>
      <c r="E40" s="24"/>
      <c r="F40" s="25">
        <v>1.06202e+006</v>
      </c>
      <c r="G40" s="25"/>
      <c r="H40" s="25">
        <v>1.06202e+006</v>
      </c>
      <c r="I40" s="25"/>
      <c r="J40" s="25" t="s">
        <v>87</v>
      </c>
    </row>
    <row r="41" spans="1:10" ht="13.50" thickBot="1" customHeight="1">
      <c r="A41" s="26" t="s">
        <v>88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89</v>
      </c>
      <c r="B42" s="24"/>
      <c r="C42" s="24"/>
      <c r="D42" s="24"/>
      <c r="E42" s="24"/>
      <c r="F42" s="25">
        <v>132003</v>
      </c>
      <c r="G42" s="25"/>
      <c r="H42" s="25">
        <v>162004</v>
      </c>
      <c r="I42" s="25"/>
      <c r="J42" s="25" t="s">
        <v>90</v>
      </c>
    </row>
    <row r="43" spans="1:10" ht="13.50" thickBot="1" customHeight="1">
      <c r="A43" s="28" t="s">
        <v>91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92</v>
      </c>
      <c r="B44" s="26"/>
      <c r="C44" s="26"/>
      <c r="D44" s="26"/>
      <c r="E44" s="26"/>
      <c r="F44" s="27">
        <v>112010</v>
      </c>
      <c r="G44" s="27"/>
      <c r="H44" s="27">
        <v>112010</v>
      </c>
      <c r="I44" s="27"/>
      <c r="J44" s="27"/>
    </row>
    <row r="45" spans="1:10" ht="13.50" thickBot="1" customHeight="1">
      <c r="A45" s="24" t="s">
        <v>93</v>
      </c>
      <c r="B45" s="24"/>
      <c r="C45" s="24"/>
      <c r="D45" s="24"/>
      <c r="E45" s="24"/>
      <c r="F45" s="25">
        <v>162011</v>
      </c>
      <c r="G45" s="25"/>
      <c r="H45" s="25">
        <v>162012</v>
      </c>
      <c r="I45" s="25"/>
      <c r="J45" s="25" t="s">
        <v>94</v>
      </c>
    </row>
    <row r="46" spans="1:10" ht="13.50" thickBot="1" customHeight="1">
      <c r="A46" s="26" t="s">
        <v>95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96</v>
      </c>
      <c r="B47" s="24"/>
      <c r="C47" s="24"/>
      <c r="D47" s="24"/>
      <c r="E47" s="24"/>
      <c r="F47" s="25">
        <v>1.07202e+006</v>
      </c>
      <c r="G47" s="25"/>
      <c r="H47" s="25">
        <v>1.07202e+006</v>
      </c>
      <c r="I47" s="25"/>
      <c r="J47" s="25" t="s">
        <v>97</v>
      </c>
    </row>
    <row r="48" spans="1:10" ht="24.00" thickBot="1" customHeight="1">
      <c r="A48" s="26" t="s">
        <v>98</v>
      </c>
      <c r="B48" s="26"/>
      <c r="C48" s="26"/>
      <c r="D48" s="26"/>
      <c r="E48" s="26"/>
      <c r="F48" s="27"/>
      <c r="G48" s="27"/>
      <c r="H48" s="27"/>
      <c r="I48" s="27"/>
      <c r="J48" s="27"/>
    </row>
    <row r="49" spans="1:10" ht="13.50" thickBot="1" customHeight="1">
      <c r="A49" s="24" t="s">
        <v>99</v>
      </c>
      <c r="B49" s="24"/>
      <c r="C49" s="24"/>
      <c r="D49" s="24"/>
      <c r="E49" s="24"/>
      <c r="F49" s="25">
        <v>142010</v>
      </c>
      <c r="G49" s="25"/>
      <c r="H49" s="25">
        <v>1.10201e+006</v>
      </c>
      <c r="I49" s="25"/>
      <c r="J49" s="25" t="s">
        <v>100</v>
      </c>
    </row>
    <row r="50" spans="1:10" ht="24.00" thickBot="1" customHeight="1">
      <c r="A50" s="26" t="s">
        <v>101</v>
      </c>
      <c r="B50" s="26"/>
      <c r="C50" s="26"/>
      <c r="D50" s="26"/>
      <c r="E50" s="26"/>
      <c r="F50" s="27"/>
      <c r="G50" s="27"/>
      <c r="H50" s="27"/>
      <c r="I50" s="27"/>
      <c r="J50" s="27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B36"/>
    <mergeCell ref="C36:D36"/>
    <mergeCell ref="E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