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<sst xmlns="http://schemas.openxmlformats.org/spreadsheetml/2006/main" count="46" uniqueCount="46">
  <si>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</si>
  <si>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RSI052</t>
  </si>
  <si>
    <t xml:space="preserve">m²</t>
  </si>
  <si>
    <t xml:space="preserve">Revestiment de protecció de paviment industrial cimentós, abocat amb bomba, sistema "BASF".</t>
  </si>
  <si>
    <r>
      <rPr>
        <sz val="8.25"/>
        <color rgb="FF000000"/>
        <rFont val="Arial"/>
        <family val="2"/>
      </rPr>
      <t xml:space="preserve">Revestiment de protecció de paviment industrial cimentós, abocat amb bomba, </t>
    </r>
    <r>
      <rPr>
        <b/>
        <sz val="8.25"/>
        <color rgb="FF000000"/>
        <rFont val="Arial"/>
        <family val="2"/>
      </rPr>
      <t xml:space="preserve">sobre base de formigó endurit (no inclosa en aquest preu)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constituït per pont d'unió, MasterEmaco P 200 "BASF" (rendiment: 2 kg/m²), capa de rodolament de 10 mm de gruix mitjà de morter fluït d'enduriment ràpid, MasterTop 135 PG "BASF", CT - C60 - F10 - AR2, segons UNE-EN 13813, color gris (rendiment: 20 kg/m²), aplicació de líquid reductor de l'evaporació i millorador superficial, MasterKure 111 WB "BASF", (rendiment: 0,15 l/m²) i posterior aplicació de líquid de curat incolor, MasterKure 114 SB "BASF", (rendiment: 0,1 l/m²)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</si>
  <si>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</si>
  <si>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</si>
  <si>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</si>
  <si>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</si>
  <si>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</si>
  <si>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</si>
  <si>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</si>
  <si>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mt09reh010b</t>
  </si>
  <si>
    <t xml:space="preserve">kg</t>
  </si>
  <si>
    <t xml:space="preserve">Pont d'unió, MasterEmaco P 200 "BASF", per a materials cimentosos sobre formigó, elaborat amb morter sec a base de ciments especials, resines i àrids seleccionats.</t>
  </si>
  <si>
    <t xml:space="preserve">mt09bnc015d</t>
  </si>
  <si>
    <t xml:space="preserve">kg</t>
  </si>
  <si>
    <t xml:space="preserve">Morter fluït d'enduriment ràpid, MasterTop 135 PG "BASF", CT - C60 - F10 - AR2, segons UNE-EN 13813, color gris, compost de ciment i additius, amb una resistència a la abrasió segons el mètode Böhme UNE-EN 13892-3 de 6 cm³ / 50 cm².</t>
  </si>
  <si>
    <t xml:space="preserve">mt09bnc018b</t>
  </si>
  <si>
    <t xml:space="preserve">l</t>
  </si>
  <si>
    <t xml:space="preserve">Líquid reductor de l'evaporació i millorador superficial, per a paviments de formigó, MasterKure 111 WB "BASF", color groc fluorescent.</t>
  </si>
  <si>
    <t xml:space="preserve">mt09bnc020b</t>
  </si>
  <si>
    <t xml:space="preserve">l</t>
  </si>
  <si>
    <t xml:space="preserve">Líquid de curat incolor per a paviments de formigó, MasterKure 114 SB "BASF", format per una dissolució de resines sintètiques en base solvent.</t>
  </si>
  <si>
    <t xml:space="preserve">Subtotal materials:</t>
  </si>
  <si>
    <t xml:space="preserve">Equip i maquinària</t>
  </si>
  <si>
    <t xml:space="preserve">mq06pym020</t>
  </si>
  <si>
    <t xml:space="preserve">h</t>
  </si>
  <si>
    <t xml:space="preserve">Mescladora-bombadora per morters autonivelantes.</t>
  </si>
  <si>
    <t xml:space="preserve">mq06fra010</t>
  </si>
  <si>
    <t xml:space="preserve">h</t>
  </si>
  <si>
    <t xml:space="preserve">Arremolinadora mecànica de formigó.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</si>
  <si>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</si>
  <si>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</si>
  <si>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</si>
  <si>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</si>
  <si>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</si>
  <si>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mo077</t>
  </si>
  <si>
    <t xml:space="preserve">h</t>
  </si>
  <si>
    <t xml:space="preserve">Ajudant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</si>
  <si>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</si>
  <si>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</si>
  <si>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</si>
  <si>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</si>
  <si>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37,31€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</si>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</sst>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5.44" customWidth="1"/>
    <col min="5" max="5" width="55.93" customWidth="1"/>
    <col min="6" max="6" width="14.9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29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2.000000</v>
      </c>
      <c r="G10" s="11">
        <v>1.140000</v>
      </c>
      <c r="H10" s="11">
        <f ca="1">ROUND(INDIRECT(ADDRESS(ROW()+(0), COLUMN()+(-2), 1))*INDIRECT(ADDRESS(ROW()+(0), COLUMN()+(-1), 1)), 2)</f>
        <v>2.280000</v>
      </c>
    </row>
    <row r="11" spans="1:8" ht="45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20.000000</v>
      </c>
      <c r="G11" s="11">
        <v>0.970000</v>
      </c>
      <c r="H11" s="11">
        <f ca="1">ROUND(INDIRECT(ADDRESS(ROW()+(0), COLUMN()+(-2), 1))*INDIRECT(ADDRESS(ROW()+(0), COLUMN()+(-1), 1)), 2)</f>
        <v>19.400000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0.150000</v>
      </c>
      <c r="G12" s="11">
        <v>12.260000</v>
      </c>
      <c r="H12" s="11">
        <f ca="1">ROUND(INDIRECT(ADDRESS(ROW()+(0), COLUMN()+(-2), 1))*INDIRECT(ADDRESS(ROW()+(0), COLUMN()+(-1), 1)), 2)</f>
        <v>1.840000</v>
      </c>
    </row>
    <row r="13" spans="1:8" ht="34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0.100000</v>
      </c>
      <c r="G13" s="13">
        <v>6.000000</v>
      </c>
      <c r="H13" s="13">
        <f ca="1">ROUND(INDIRECT(ADDRESS(ROW()+(0), COLUMN()+(-2), 1))*INDIRECT(ADDRESS(ROW()+(0), COLUMN()+(-1), 1)), 2)</f>
        <v>0.600000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24.120000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0">
        <v>0.233000</v>
      </c>
      <c r="G16" s="11">
        <v>10.200000</v>
      </c>
      <c r="H16" s="11">
        <f ca="1">ROUND(INDIRECT(ADDRESS(ROW()+(0), COLUMN()+(-2), 1))*INDIRECT(ADDRESS(ROW()+(0), COLUMN()+(-1), 1)), 2)</f>
        <v>2.380000</v>
      </c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0.292000</v>
      </c>
      <c r="G17" s="13">
        <v>5.070000</v>
      </c>
      <c r="H17" s="13">
        <f ca="1">ROUND(INDIRECT(ADDRESS(ROW()+(0), COLUMN()+(-2), 1))*INDIRECT(ADDRESS(ROW()+(0), COLUMN()+(-1), 1)), 2)</f>
        <v>1.480000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1)),INDIRECT(ADDRESS(ROW()+(-2), COLUMN()+(0), 1))), 2)</f>
        <v>3.860000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0.849000</v>
      </c>
      <c r="G20" s="11">
        <v>23.300000</v>
      </c>
      <c r="H20" s="11">
        <f ca="1">ROUND(INDIRECT(ADDRESS(ROW()+(0), COLUMN()+(-2), 1))*INDIRECT(ADDRESS(ROW()+(0), COLUMN()+(-1), 1)), 2)</f>
        <v>19.780000</v>
      </c>
    </row>
    <row r="21" spans="1:8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2">
        <v>0.849000</v>
      </c>
      <c r="G21" s="13">
        <v>20.680000</v>
      </c>
      <c r="H21" s="13">
        <f ca="1">ROUND(INDIRECT(ADDRESS(ROW()+(0), COLUMN()+(-2), 1))*INDIRECT(ADDRESS(ROW()+(0), COLUMN()+(-1), 1)), 2)</f>
        <v>17.560000</v>
      </c>
    </row>
    <row r="22" spans="1:8" ht="13.50" thickBot="1" customHeight="1">
      <c r="A22" s="14"/>
      <c r="B22" s="14"/>
      <c r="C22" s="14"/>
      <c r="D22" s="14"/>
      <c r="E22" s="14"/>
      <c r="F22" s="8" t="s">
        <v>40</v>
      </c>
      <c r="G22" s="8"/>
      <c r="H22" s="16">
        <f ca="1">ROUND(SUM(INDIRECT(ADDRESS(ROW()+(-1), COLUMN()+(0), 1)),INDIRECT(ADDRESS(ROW()+(-2), COLUMN()+(0), 1))), 2)</f>
        <v>37.340000</v>
      </c>
    </row>
    <row r="23" spans="1:8" ht="13.50" thickBot="1" customHeight="1">
      <c r="A23" s="14">
        <v>4.000000</v>
      </c>
      <c r="B23" s="14"/>
      <c r="C23" s="14"/>
      <c r="D23" s="14"/>
      <c r="E23" s="17" t="s">
        <v>41</v>
      </c>
      <c r="F23" s="17"/>
      <c r="G23" s="14"/>
      <c r="H23" s="14"/>
    </row>
    <row r="24" spans="1:8" ht="13.50" thickBot="1" customHeight="1">
      <c r="A24" s="18"/>
      <c r="B24" s="18"/>
      <c r="C24" s="19" t="s">
        <v>42</v>
      </c>
      <c r="D24" s="19"/>
      <c r="E24" s="18" t="s">
        <v>43</v>
      </c>
      <c r="F24" s="12">
        <v>2.000000</v>
      </c>
      <c r="G24" s="13">
        <f ca="1">ROUND(SUM(INDIRECT(ADDRESS(ROW()+(-2), COLUMN()+(1), 1)),INDIRECT(ADDRESS(ROW()+(-6), COLUMN()+(1), 1)),INDIRECT(ADDRESS(ROW()+(-10), COLUMN()+(1), 1))), 2)</f>
        <v>65.320000</v>
      </c>
      <c r="H24" s="13">
        <f ca="1">ROUND(INDIRECT(ADDRESS(ROW()+(0), COLUMN()+(-2), 1))*INDIRECT(ADDRESS(ROW()+(0), COLUMN()+(-1), 1))/100, 2)</f>
        <v>1.310000</v>
      </c>
    </row>
    <row r="25" spans="1:8" ht="13.50" thickBot="1" customHeight="1">
      <c r="A25" s="20" t="s">
        <v>44</v>
      </c>
      <c r="B25" s="20"/>
      <c r="C25" s="21"/>
      <c r="D25" s="21"/>
      <c r="E25" s="22"/>
      <c r="F25" s="23" t="s">
        <v>45</v>
      </c>
      <c r="G25" s="24"/>
      <c r="H25" s="25">
        <f ca="1">ROUND(SUM(INDIRECT(ADDRESS(ROW()+(-1), COLUMN()+(0), 1)),INDIRECT(ADDRESS(ROW()+(-3), COLUMN()+(0), 1)),INDIRECT(ADDRESS(ROW()+(-7), COLUMN()+(0), 1)),INDIRECT(ADDRESS(ROW()+(-11), COLUMN()+(0), 1))), 2)</f>
        <v>66.630000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620079" right="0.472441" top="0.472441" bottom="0.472441" header="0.0" footer="0.0"/>
  <pageSetup paperSize="9" orientation="portrait"/>
  <rowBreaks count="0" manualBreakCount="0">
    </rowBreaks>
</worksheet>
</file>